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35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B233" i="1" l="1"/>
  <c r="A233" i="1"/>
  <c r="L232" i="1"/>
  <c r="J232" i="1"/>
  <c r="I232" i="1"/>
  <c r="H232" i="1"/>
  <c r="G232" i="1"/>
  <c r="F232" i="1"/>
  <c r="B223" i="1"/>
  <c r="A223" i="1"/>
  <c r="L222" i="1"/>
  <c r="L233" i="1" s="1"/>
  <c r="J222" i="1"/>
  <c r="I222" i="1"/>
  <c r="H222" i="1"/>
  <c r="G222" i="1"/>
  <c r="F222" i="1"/>
  <c r="B214" i="1"/>
  <c r="A214" i="1"/>
  <c r="L213" i="1"/>
  <c r="J213" i="1"/>
  <c r="I213" i="1"/>
  <c r="H213" i="1"/>
  <c r="G213" i="1"/>
  <c r="F213" i="1"/>
  <c r="B204" i="1"/>
  <c r="A204" i="1"/>
  <c r="L203" i="1"/>
  <c r="J203" i="1"/>
  <c r="I203" i="1"/>
  <c r="H203" i="1"/>
  <c r="G203" i="1"/>
  <c r="F203" i="1"/>
  <c r="B109" i="1"/>
  <c r="B119" i="1"/>
  <c r="A119" i="1"/>
  <c r="L118" i="1"/>
  <c r="J118" i="1"/>
  <c r="I118" i="1"/>
  <c r="H118" i="1"/>
  <c r="G118" i="1"/>
  <c r="F118" i="1"/>
  <c r="A109" i="1"/>
  <c r="L108" i="1"/>
  <c r="J108" i="1"/>
  <c r="I108" i="1"/>
  <c r="H108" i="1"/>
  <c r="G108" i="1"/>
  <c r="F108" i="1"/>
  <c r="H233" i="1" l="1"/>
  <c r="J233" i="1"/>
  <c r="H214" i="1"/>
  <c r="I214" i="1"/>
  <c r="I233" i="1"/>
  <c r="J214" i="1"/>
  <c r="L119" i="1"/>
  <c r="L214" i="1"/>
  <c r="H119" i="1"/>
  <c r="I119" i="1"/>
  <c r="J119" i="1"/>
  <c r="F214" i="1"/>
  <c r="G214" i="1"/>
  <c r="G233" i="1"/>
  <c r="G119" i="1"/>
  <c r="F233" i="1"/>
  <c r="F119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F23" i="1"/>
  <c r="B14" i="1"/>
  <c r="A14" i="1"/>
  <c r="L13" i="1"/>
  <c r="J13" i="1"/>
  <c r="I13" i="1"/>
  <c r="H13" i="1"/>
  <c r="G13" i="1"/>
  <c r="F13" i="1"/>
  <c r="F24" i="1" s="1"/>
  <c r="G157" i="1" l="1"/>
  <c r="H157" i="1"/>
  <c r="I157" i="1"/>
  <c r="F138" i="1"/>
  <c r="G138" i="1"/>
  <c r="G43" i="1"/>
  <c r="I43" i="1"/>
  <c r="J176" i="1"/>
  <c r="I176" i="1"/>
  <c r="J157" i="1"/>
  <c r="I62" i="1"/>
  <c r="J62" i="1"/>
  <c r="H43" i="1"/>
  <c r="F43" i="1"/>
  <c r="J43" i="1"/>
  <c r="G24" i="1"/>
  <c r="L62" i="1"/>
  <c r="H81" i="1"/>
  <c r="I195" i="1"/>
  <c r="F62" i="1"/>
  <c r="J81" i="1"/>
  <c r="F176" i="1"/>
  <c r="J195" i="1"/>
  <c r="H195" i="1"/>
  <c r="I81" i="1"/>
  <c r="L81" i="1"/>
  <c r="G176" i="1"/>
  <c r="L195" i="1"/>
  <c r="G62" i="1"/>
  <c r="H62" i="1"/>
  <c r="H176" i="1"/>
  <c r="H24" i="1"/>
  <c r="H138" i="1"/>
  <c r="J138" i="1"/>
  <c r="I24" i="1"/>
  <c r="I138" i="1"/>
  <c r="F100" i="1"/>
  <c r="L24" i="1"/>
  <c r="G100" i="1"/>
  <c r="L138" i="1"/>
  <c r="H100" i="1"/>
  <c r="I100" i="1"/>
  <c r="F81" i="1"/>
  <c r="J100" i="1"/>
  <c r="F195" i="1"/>
  <c r="J24" i="1"/>
  <c r="G81" i="1"/>
  <c r="L100" i="1"/>
  <c r="G195" i="1"/>
  <c r="H234" i="1" l="1"/>
  <c r="J234" i="1"/>
  <c r="G234" i="1"/>
  <c r="F234" i="1"/>
  <c r="L234" i="1"/>
  <c r="I234" i="1"/>
</calcChain>
</file>

<file path=xl/sharedStrings.xml><?xml version="1.0" encoding="utf-8"?>
<sst xmlns="http://schemas.openxmlformats.org/spreadsheetml/2006/main" count="419" uniqueCount="139">
  <si>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</si>
  <si>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</si>
  <si>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</si>
  <si>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</si>
  <si>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</si>
  <si>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</si>
  <si>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</si>
  <si>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</si>
  <si>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</si>
  <si>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</si>
  <si>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</si>
  <si>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</si>
  <si>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</si>
  <si>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</si>
  <si>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</si>
  <si>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</si>
  <si>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</si>
  <si>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</si>
  <si>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</si>
  <si>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</si>
  <si>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</si>
  <si>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</si>
  <si>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</si>
  <si>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</si>
  <si>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</si>
  <si>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</si>
  <si>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</si>
  <si>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</si>
  <si>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</si>
  <si>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</si>
  <si>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</si>
  <si>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</si>
  <si>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</si>
  <si>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</si>
  <si>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</si>
  <si>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</si>
  <si>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</si>
  <si>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</si>
  <si>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</si>
  <si>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"Дружба"</t>
  </si>
  <si>
    <t>Яйцо вареное</t>
  </si>
  <si>
    <t>ттк251/1</t>
  </si>
  <si>
    <t>Суп картофельный с макаронными изделиями</t>
  </si>
  <si>
    <t>ттк335</t>
  </si>
  <si>
    <t>Компот из смеси сухофруктов</t>
  </si>
  <si>
    <t>ттк349/4</t>
  </si>
  <si>
    <t>Хлеб пшеничный</t>
  </si>
  <si>
    <t>ттк249</t>
  </si>
  <si>
    <t>Хлеб ржано-пшеничный</t>
  </si>
  <si>
    <t>4, 62</t>
  </si>
  <si>
    <t>ттк250</t>
  </si>
  <si>
    <t>Чай с сахаром 200/15</t>
  </si>
  <si>
    <t>ттк195</t>
  </si>
  <si>
    <t>Биточек рубленный с соусом томатным 60/30</t>
  </si>
  <si>
    <t>Каша вязкая пшенная</t>
  </si>
  <si>
    <t>Компот из кураги</t>
  </si>
  <si>
    <t>ттк349/1</t>
  </si>
  <si>
    <t>Каша гречневая рассыпчатая</t>
  </si>
  <si>
    <t xml:space="preserve">Чай с сахаром </t>
  </si>
  <si>
    <t>123/3</t>
  </si>
  <si>
    <t>Сыр порционно</t>
  </si>
  <si>
    <t>Суп картофельный с горохом</t>
  </si>
  <si>
    <t>Макаронные изделия отварные с маслом</t>
  </si>
  <si>
    <t>Напиток из плодов шиповника</t>
  </si>
  <si>
    <t>Каша вязкая молочная рисовая</t>
  </si>
  <si>
    <t xml:space="preserve">Какао с молоком </t>
  </si>
  <si>
    <t>ттк342</t>
  </si>
  <si>
    <t>ттк289</t>
  </si>
  <si>
    <t>ттк292</t>
  </si>
  <si>
    <t>Ттк251/1</t>
  </si>
  <si>
    <t>Каша рассыпчатая перловая</t>
  </si>
  <si>
    <t>Компот из изюма</t>
  </si>
  <si>
    <t>Ттк349/2</t>
  </si>
  <si>
    <t>Омлет натуральный</t>
  </si>
  <si>
    <t>Каша рассыпчатая гречневая</t>
  </si>
  <si>
    <t>Ттк349/4</t>
  </si>
  <si>
    <t>Шницель рыбный с маслом</t>
  </si>
  <si>
    <t>Картофельное пюре</t>
  </si>
  <si>
    <t>Маринад овощной</t>
  </si>
  <si>
    <t>ттк108</t>
  </si>
  <si>
    <t>Чай с лимоном</t>
  </si>
  <si>
    <t>ттк123/3</t>
  </si>
  <si>
    <t>Котлета рыбная любительская</t>
  </si>
  <si>
    <t>Рагу из овощей</t>
  </si>
  <si>
    <t>Каша вязкая молочная пшенная</t>
  </si>
  <si>
    <t>Чай с сахаром</t>
  </si>
  <si>
    <t>Пюре гороховое с маслом</t>
  </si>
  <si>
    <t>ттк179</t>
  </si>
  <si>
    <t>Какао с молоком</t>
  </si>
  <si>
    <t>Рис отварной</t>
  </si>
  <si>
    <t>ттк349/2</t>
  </si>
  <si>
    <t>Каша жидкая молочная из манной крупы</t>
  </si>
  <si>
    <t>Жаркое из цыплят</t>
  </si>
  <si>
    <t>ттк112/1</t>
  </si>
  <si>
    <t>Каша вязкая молочная "Геркулес"</t>
  </si>
  <si>
    <t>Булочка "Домашняя"</t>
  </si>
  <si>
    <t>Голубцы ленивые  из птицы с соусом сметанным</t>
  </si>
  <si>
    <t>ттк149/2</t>
  </si>
  <si>
    <t>Пюре картофельное</t>
  </si>
  <si>
    <t>МБОУ "Гимназия № 4" г.о.Самара</t>
  </si>
  <si>
    <t>Директор</t>
  </si>
  <si>
    <t>Ураксина</t>
  </si>
  <si>
    <t>Масло сливочное(порциями)</t>
  </si>
  <si>
    <t xml:space="preserve">Капуста тушеная с цыплятами </t>
  </si>
  <si>
    <t xml:space="preserve">Котлета рубленная из птицы "Крепыш" с томатным соусом </t>
  </si>
  <si>
    <t>Борщ с капустой и картофелем, сметана,зелень</t>
  </si>
  <si>
    <t>Рассольник домашний, сметана,зелень</t>
  </si>
  <si>
    <t>Биточки из цыплят с томатным соусом</t>
  </si>
  <si>
    <t xml:space="preserve">Пудинг из творога запеченный с соусом молочным </t>
  </si>
  <si>
    <t>Щи из свежей капусты с картофелем, сметана.зелень</t>
  </si>
  <si>
    <t xml:space="preserve"> </t>
  </si>
  <si>
    <t>Десерт фруктовый(яблочный)</t>
  </si>
  <si>
    <t>Чай с смородиной</t>
  </si>
  <si>
    <t>ттк467</t>
  </si>
  <si>
    <t>Батон "Школьный"</t>
  </si>
  <si>
    <t>Запеканка из творога с рисом с соусом молочным сладким 130/30</t>
  </si>
  <si>
    <t>Десерт фруктовый</t>
  </si>
  <si>
    <t>Рассольник Ленинградский, сметана,зелень</t>
  </si>
  <si>
    <t>Рыба, тушенная в томате с овощами</t>
  </si>
  <si>
    <t>Печень по-строгановски</t>
  </si>
  <si>
    <t>Уха "Золотая рыбка",зелень</t>
  </si>
  <si>
    <t>Сосиски отварные с соусом томатным</t>
  </si>
  <si>
    <t>Щи из свежей капусты с картофелем, сметана,зелень</t>
  </si>
  <si>
    <t>Кнели из бройлеров-цыплят с рисом</t>
  </si>
  <si>
    <t>Печенье "Песочное"</t>
  </si>
  <si>
    <t>171/1</t>
  </si>
  <si>
    <t>Суп каптофельный с рисом и зеленью</t>
  </si>
  <si>
    <t>ттк469</t>
  </si>
  <si>
    <t>Макароны отварные с сыром</t>
  </si>
  <si>
    <t>ттк 195</t>
  </si>
  <si>
    <t>ттк428</t>
  </si>
  <si>
    <t>Десерт яблочный</t>
  </si>
  <si>
    <t>Тефтели мясные в соусе ( 1 вар )</t>
  </si>
  <si>
    <t>Гуляш</t>
  </si>
  <si>
    <t>Суп картофельный с рисовой крупой и зеленью</t>
  </si>
  <si>
    <t xml:space="preserve">Котлета рубленная из бройлерных цыплят с соусом томатным </t>
  </si>
  <si>
    <t xml:space="preserve">Фрикадельки мясные в соусе сметанном с томатом </t>
  </si>
  <si>
    <t>Суп каптофельный с пшеном и зеленью</t>
  </si>
  <si>
    <t>ттк 349/1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</si>
</sst>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1" fillId="2" borderId="15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tabSelected="1" workbookViewId="0">
      <pane xSplit="4" ySplit="5" topLeftCell="E117" activePane="bottomRight" state="frozen"/>
      <selection pane="topRight" activeCell="E1" sqref="E1"/>
      <selection pane="bottomLeft" activeCell="A6" sqref="A6"/>
      <selection pane="bottomRight" activeCell="F229" sqref="F22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1" t="s">
        <v>99</v>
      </c>
      <c r="D1" s="62"/>
      <c r="E1" s="62"/>
      <c r="F1" s="12" t="s">
        <v>16</v>
      </c>
      <c r="G1" s="2" t="s">
        <v>17</v>
      </c>
      <c r="H1" s="63" t="s">
        <v>100</v>
      </c>
      <c r="I1" s="63"/>
      <c r="J1" s="63"/>
      <c r="K1" s="63"/>
    </row>
    <row r="2" spans="1:12" ht="18" x14ac:dyDescent="0.2">
      <c r="A2" s="35" t="s">
        <v>6</v>
      </c>
      <c r="C2" s="2"/>
      <c r="G2" s="2" t="s">
        <v>18</v>
      </c>
      <c r="H2" s="63" t="s">
        <v>101</v>
      </c>
      <c r="I2" s="63"/>
      <c r="J2" s="63"/>
      <c r="K2" s="6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205</v>
      </c>
      <c r="G6" s="40">
        <v>5.04</v>
      </c>
      <c r="H6" s="40">
        <v>7.05</v>
      </c>
      <c r="I6" s="40">
        <v>32.46</v>
      </c>
      <c r="J6" s="40">
        <v>214.89</v>
      </c>
      <c r="K6" s="41">
        <v>175</v>
      </c>
      <c r="L6" s="40"/>
    </row>
    <row r="7" spans="1:12" ht="15" x14ac:dyDescent="0.25">
      <c r="A7" s="23"/>
      <c r="B7" s="15"/>
      <c r="C7" s="11"/>
      <c r="D7" s="6"/>
      <c r="E7" s="42" t="s">
        <v>40</v>
      </c>
      <c r="F7" s="43">
        <v>40</v>
      </c>
      <c r="G7" s="43">
        <v>5.08</v>
      </c>
      <c r="H7" s="43">
        <v>4.5999999999999996</v>
      </c>
      <c r="I7" s="43">
        <v>0.28000000000000003</v>
      </c>
      <c r="J7" s="43">
        <v>63</v>
      </c>
      <c r="K7" s="44">
        <v>209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112</v>
      </c>
      <c r="F8" s="43">
        <v>217</v>
      </c>
      <c r="G8" s="43">
        <v>1.5</v>
      </c>
      <c r="H8" s="43">
        <v>0.02</v>
      </c>
      <c r="I8" s="43">
        <v>15.8</v>
      </c>
      <c r="J8" s="43">
        <v>64</v>
      </c>
      <c r="K8" s="44" t="s">
        <v>113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114</v>
      </c>
      <c r="F9" s="43">
        <v>60</v>
      </c>
      <c r="G9" s="43">
        <v>3.8</v>
      </c>
      <c r="H9" s="43">
        <v>1.86</v>
      </c>
      <c r="I9" s="43">
        <v>26.2</v>
      </c>
      <c r="J9" s="43">
        <v>136.80000000000001</v>
      </c>
      <c r="K9" s="44" t="s">
        <v>41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 t="s">
        <v>102</v>
      </c>
      <c r="F11" s="43">
        <v>10</v>
      </c>
      <c r="G11" s="43">
        <v>0.08</v>
      </c>
      <c r="H11" s="43">
        <v>7.25</v>
      </c>
      <c r="I11" s="43">
        <v>0.13</v>
      </c>
      <c r="J11" s="43">
        <v>66</v>
      </c>
      <c r="K11" s="44">
        <v>14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532</v>
      </c>
      <c r="G13" s="19">
        <f t="shared" ref="G13:J13" si="0">SUM(G6:G12)</f>
        <v>15.500000000000002</v>
      </c>
      <c r="H13" s="19">
        <f t="shared" si="0"/>
        <v>20.779999999999998</v>
      </c>
      <c r="I13" s="19">
        <f t="shared" si="0"/>
        <v>74.87</v>
      </c>
      <c r="J13" s="19">
        <f t="shared" si="0"/>
        <v>544.69000000000005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42</v>
      </c>
      <c r="F15" s="43">
        <v>252</v>
      </c>
      <c r="G15" s="43">
        <v>2.69</v>
      </c>
      <c r="H15" s="43">
        <v>2.84</v>
      </c>
      <c r="I15" s="43">
        <v>17.46</v>
      </c>
      <c r="J15" s="43">
        <v>118.3</v>
      </c>
      <c r="K15" s="44">
        <v>103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103</v>
      </c>
      <c r="F16" s="43">
        <v>250</v>
      </c>
      <c r="G16" s="43">
        <v>16.100000000000001</v>
      </c>
      <c r="H16" s="43">
        <v>19.45</v>
      </c>
      <c r="I16" s="43">
        <v>18.84</v>
      </c>
      <c r="J16" s="43">
        <v>258</v>
      </c>
      <c r="K16" s="44" t="s">
        <v>43</v>
      </c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0.65</v>
      </c>
      <c r="H18" s="43">
        <v>0.09</v>
      </c>
      <c r="I18" s="43">
        <v>26.8</v>
      </c>
      <c r="J18" s="43">
        <v>110.6</v>
      </c>
      <c r="K18" s="44" t="s">
        <v>45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46</v>
      </c>
      <c r="F19" s="43">
        <v>50</v>
      </c>
      <c r="G19" s="43">
        <v>3.35</v>
      </c>
      <c r="H19" s="43">
        <v>0.5</v>
      </c>
      <c r="I19" s="43">
        <v>22.65</v>
      </c>
      <c r="J19" s="43">
        <v>108.5</v>
      </c>
      <c r="K19" s="44" t="s">
        <v>47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48</v>
      </c>
      <c r="F20" s="43">
        <v>60</v>
      </c>
      <c r="G20" s="43" t="s">
        <v>49</v>
      </c>
      <c r="H20" s="43">
        <v>0.84</v>
      </c>
      <c r="I20" s="43">
        <v>22.62</v>
      </c>
      <c r="J20" s="43">
        <v>120.6</v>
      </c>
      <c r="K20" s="44" t="s">
        <v>50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812</v>
      </c>
      <c r="G23" s="19">
        <v>27.41</v>
      </c>
      <c r="H23" s="19">
        <f t="shared" ref="G23:J23" si="2">SUM(H14:H22)</f>
        <v>23.72</v>
      </c>
      <c r="I23" s="19">
        <f t="shared" si="2"/>
        <v>108.37</v>
      </c>
      <c r="J23" s="19">
        <f t="shared" si="2"/>
        <v>716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9" t="s">
        <v>4</v>
      </c>
      <c r="D24" s="60"/>
      <c r="E24" s="31"/>
      <c r="F24" s="32">
        <f>F13+F23</f>
        <v>1344</v>
      </c>
      <c r="G24" s="32">
        <f t="shared" ref="G24:J24" si="4">G13+G23</f>
        <v>42.910000000000004</v>
      </c>
      <c r="H24" s="32">
        <f t="shared" si="4"/>
        <v>44.5</v>
      </c>
      <c r="I24" s="32">
        <f t="shared" si="4"/>
        <v>183.24</v>
      </c>
      <c r="J24" s="32">
        <f t="shared" si="4"/>
        <v>1260.69</v>
      </c>
      <c r="K24" s="32"/>
      <c r="L24" s="32">
        <f t="shared" ref="L24" si="5">L13+L23</f>
        <v>0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115</v>
      </c>
      <c r="F25" s="40">
        <v>160</v>
      </c>
      <c r="G25" s="40">
        <v>19.73</v>
      </c>
      <c r="H25" s="40">
        <v>14.27</v>
      </c>
      <c r="I25" s="40">
        <v>28.58</v>
      </c>
      <c r="J25" s="40">
        <v>321.64999999999998</v>
      </c>
      <c r="K25" s="41">
        <v>223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51</v>
      </c>
      <c r="F27" s="43">
        <v>212</v>
      </c>
      <c r="G27" s="43">
        <v>7.0000000000000007E-2</v>
      </c>
      <c r="H27" s="43">
        <v>0.02</v>
      </c>
      <c r="I27" s="43">
        <v>12</v>
      </c>
      <c r="J27" s="43">
        <v>48.5</v>
      </c>
      <c r="K27" s="44" t="s">
        <v>52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114</v>
      </c>
      <c r="F28" s="43">
        <v>40</v>
      </c>
      <c r="G28" s="43">
        <v>2.52</v>
      </c>
      <c r="H28" s="43">
        <v>1.24</v>
      </c>
      <c r="I28" s="43">
        <v>17.46</v>
      </c>
      <c r="J28" s="43">
        <v>91.2</v>
      </c>
      <c r="K28" s="44" t="s">
        <v>41</v>
      </c>
      <c r="L28" s="43"/>
    </row>
    <row r="29" spans="1:12" ht="15" x14ac:dyDescent="0.25">
      <c r="A29" s="14"/>
      <c r="B29" s="15"/>
      <c r="C29" s="11"/>
      <c r="D29" s="7" t="s">
        <v>24</v>
      </c>
      <c r="E29" s="42" t="s">
        <v>116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44.4</v>
      </c>
      <c r="K29" s="44">
        <v>428</v>
      </c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512</v>
      </c>
      <c r="G32" s="19">
        <f t="shared" ref="G32" si="6">SUM(G25:G31)</f>
        <v>22.72</v>
      </c>
      <c r="H32" s="19">
        <f t="shared" ref="H32" si="7">SUM(H25:H31)</f>
        <v>15.93</v>
      </c>
      <c r="I32" s="19">
        <f t="shared" ref="I32" si="8">SUM(I25:I31)</f>
        <v>67.84</v>
      </c>
      <c r="J32" s="19">
        <f t="shared" ref="J32:L32" si="9">SUM(J25:J31)</f>
        <v>505.74999999999994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117</v>
      </c>
      <c r="F34" s="43">
        <v>207</v>
      </c>
      <c r="G34" s="43">
        <v>1.74</v>
      </c>
      <c r="H34" s="43">
        <v>4.82</v>
      </c>
      <c r="I34" s="43">
        <v>9.76</v>
      </c>
      <c r="J34" s="43">
        <v>89.4</v>
      </c>
      <c r="K34" s="44">
        <v>96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53</v>
      </c>
      <c r="F35" s="43">
        <v>100</v>
      </c>
      <c r="G35" s="43">
        <v>8.02</v>
      </c>
      <c r="H35" s="43">
        <v>7.72</v>
      </c>
      <c r="I35" s="43">
        <v>11.47</v>
      </c>
      <c r="J35" s="43">
        <v>147.25</v>
      </c>
      <c r="K35" s="44">
        <v>268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54</v>
      </c>
      <c r="F36" s="43">
        <v>150</v>
      </c>
      <c r="G36" s="43">
        <v>4.18</v>
      </c>
      <c r="H36" s="43">
        <v>9.8000000000000007</v>
      </c>
      <c r="I36" s="43">
        <v>23.94</v>
      </c>
      <c r="J36" s="43">
        <v>157.5</v>
      </c>
      <c r="K36" s="44">
        <v>303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55</v>
      </c>
      <c r="F37" s="43">
        <v>200</v>
      </c>
      <c r="G37" s="43">
        <v>0.75</v>
      </c>
      <c r="H37" s="43">
        <v>4.9000000000000002E-2</v>
      </c>
      <c r="I37" s="43">
        <v>22.38</v>
      </c>
      <c r="J37" s="43">
        <v>93</v>
      </c>
      <c r="K37" s="44" t="s">
        <v>56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46</v>
      </c>
      <c r="F38" s="43">
        <v>60</v>
      </c>
      <c r="G38" s="43">
        <v>4.0199999999999996</v>
      </c>
      <c r="H38" s="43">
        <v>0.6</v>
      </c>
      <c r="I38" s="43">
        <v>27.18</v>
      </c>
      <c r="J38" s="43">
        <v>130.19999999999999</v>
      </c>
      <c r="K38" s="44" t="s">
        <v>47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48</v>
      </c>
      <c r="F39" s="43">
        <v>60</v>
      </c>
      <c r="G39" s="43">
        <v>3.08</v>
      </c>
      <c r="H39" s="43">
        <v>0.56000000000000005</v>
      </c>
      <c r="I39" s="43">
        <v>15.08</v>
      </c>
      <c r="J39" s="43">
        <v>80.400000000000006</v>
      </c>
      <c r="K39" s="44" t="s">
        <v>50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777</v>
      </c>
      <c r="G42" s="19">
        <v>23.33</v>
      </c>
      <c r="H42" s="19">
        <v>23.829000000000001</v>
      </c>
      <c r="I42" s="19">
        <v>117.35</v>
      </c>
      <c r="J42" s="19">
        <v>737.95</v>
      </c>
      <c r="K42" s="25"/>
      <c r="L42" s="19">
        <f t="shared" ref="J42:L42" si="10">SUM(L33:L41)</f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9" t="s">
        <v>4</v>
      </c>
      <c r="D43" s="60"/>
      <c r="E43" s="31"/>
      <c r="F43" s="32">
        <f>F32+F42</f>
        <v>1289</v>
      </c>
      <c r="G43" s="32">
        <f t="shared" ref="G43" si="11">G32+G42</f>
        <v>46.05</v>
      </c>
      <c r="H43" s="32">
        <f t="shared" ref="H43" si="12">H32+H42</f>
        <v>39.759</v>
      </c>
      <c r="I43" s="32">
        <f t="shared" ref="I43" si="13">I32+I42</f>
        <v>185.19</v>
      </c>
      <c r="J43" s="32">
        <f t="shared" ref="J43:L43" si="14">J32+J42</f>
        <v>1243.7</v>
      </c>
      <c r="K43" s="32"/>
      <c r="L43" s="32">
        <f t="shared" si="14"/>
        <v>0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57</v>
      </c>
      <c r="F44" s="40">
        <v>160</v>
      </c>
      <c r="G44" s="43">
        <v>8.85</v>
      </c>
      <c r="H44" s="40">
        <v>9.5500000000000007</v>
      </c>
      <c r="I44" s="40">
        <v>39.86</v>
      </c>
      <c r="J44" s="40">
        <v>280</v>
      </c>
      <c r="K44" s="41">
        <v>171</v>
      </c>
      <c r="L44" s="40"/>
    </row>
    <row r="45" spans="1:12" ht="15" x14ac:dyDescent="0.25">
      <c r="A45" s="23"/>
      <c r="B45" s="15"/>
      <c r="C45" s="11"/>
      <c r="D45" s="5" t="s">
        <v>21</v>
      </c>
      <c r="E45" s="39" t="s">
        <v>118</v>
      </c>
      <c r="F45" s="40">
        <v>80</v>
      </c>
      <c r="G45" s="43">
        <v>7.8</v>
      </c>
      <c r="H45" s="40">
        <v>3.96</v>
      </c>
      <c r="I45" s="40">
        <v>3.04</v>
      </c>
      <c r="J45" s="40">
        <v>79</v>
      </c>
      <c r="K45" s="41">
        <v>229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80</v>
      </c>
      <c r="F46" s="43">
        <v>217</v>
      </c>
      <c r="G46" s="43">
        <v>0.13</v>
      </c>
      <c r="H46" s="43">
        <v>0.02</v>
      </c>
      <c r="I46" s="43">
        <v>13.2</v>
      </c>
      <c r="J46" s="43">
        <v>53.5</v>
      </c>
      <c r="K46" s="44" t="s">
        <v>59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114</v>
      </c>
      <c r="F47" s="43">
        <v>50</v>
      </c>
      <c r="G47" s="43">
        <v>3.16</v>
      </c>
      <c r="H47" s="43">
        <v>1.55</v>
      </c>
      <c r="I47" s="43">
        <v>21.9</v>
      </c>
      <c r="J47" s="43">
        <v>114</v>
      </c>
      <c r="K47" s="44" t="s">
        <v>41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 t="s">
        <v>110</v>
      </c>
      <c r="F49" s="43">
        <v>10</v>
      </c>
      <c r="G49" s="43">
        <v>2.3199999999999998</v>
      </c>
      <c r="H49" s="43">
        <v>2.95</v>
      </c>
      <c r="I49" s="43">
        <v>0</v>
      </c>
      <c r="J49" s="43">
        <v>36</v>
      </c>
      <c r="K49" s="44">
        <v>15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517</v>
      </c>
      <c r="G51" s="19">
        <f t="shared" ref="G51" si="15">SUM(G44:G50)</f>
        <v>22.259999999999998</v>
      </c>
      <c r="H51" s="19">
        <f t="shared" ref="H51" si="16">SUM(H44:H50)</f>
        <v>18.03</v>
      </c>
      <c r="I51" s="19">
        <f t="shared" ref="I51" si="17">SUM(I44:I50)</f>
        <v>78</v>
      </c>
      <c r="J51" s="19">
        <f t="shared" ref="J51:L51" si="18">SUM(J44:J50)</f>
        <v>562.5</v>
      </c>
      <c r="K51" s="25"/>
      <c r="L51" s="19">
        <f t="shared" si="18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61</v>
      </c>
      <c r="F53" s="43">
        <v>252</v>
      </c>
      <c r="G53" s="43">
        <v>5.49</v>
      </c>
      <c r="H53" s="43">
        <v>5.25</v>
      </c>
      <c r="I53" s="43">
        <v>16.53</v>
      </c>
      <c r="J53" s="43">
        <v>148.25</v>
      </c>
      <c r="K53" s="44">
        <v>102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119</v>
      </c>
      <c r="F54" s="43">
        <v>100</v>
      </c>
      <c r="G54" s="43">
        <v>13.26</v>
      </c>
      <c r="H54" s="43">
        <v>11.23</v>
      </c>
      <c r="I54" s="43">
        <v>3.52</v>
      </c>
      <c r="J54" s="43">
        <v>185</v>
      </c>
      <c r="K54" s="44">
        <v>255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62</v>
      </c>
      <c r="F55" s="43">
        <v>155</v>
      </c>
      <c r="G55" s="43">
        <v>5.65</v>
      </c>
      <c r="H55" s="43">
        <v>5.99</v>
      </c>
      <c r="I55" s="43">
        <v>31.52</v>
      </c>
      <c r="J55" s="43">
        <v>202.56</v>
      </c>
      <c r="K55" s="44">
        <v>202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63</v>
      </c>
      <c r="F56" s="43">
        <v>200</v>
      </c>
      <c r="G56" s="43">
        <v>0.67</v>
      </c>
      <c r="H56" s="43">
        <v>0.27</v>
      </c>
      <c r="I56" s="43">
        <v>15.77</v>
      </c>
      <c r="J56" s="43">
        <v>68.2</v>
      </c>
      <c r="K56" s="44">
        <v>388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46</v>
      </c>
      <c r="F57" s="43">
        <v>60</v>
      </c>
      <c r="G57" s="43">
        <v>4.0199999999999996</v>
      </c>
      <c r="H57" s="43">
        <v>0.6</v>
      </c>
      <c r="I57" s="43">
        <v>27.18</v>
      </c>
      <c r="J57" s="43">
        <v>130.19999999999999</v>
      </c>
      <c r="K57" s="44" t="s">
        <v>47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48</v>
      </c>
      <c r="F58" s="43">
        <v>60</v>
      </c>
      <c r="G58" s="43">
        <v>4.62</v>
      </c>
      <c r="H58" s="43">
        <v>0.84</v>
      </c>
      <c r="I58" s="43">
        <v>22.62</v>
      </c>
      <c r="J58" s="43">
        <v>120.6</v>
      </c>
      <c r="K58" s="44" t="s">
        <v>50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827</v>
      </c>
      <c r="G61" s="19">
        <f t="shared" ref="G61" si="19">SUM(G52:G60)</f>
        <v>33.71</v>
      </c>
      <c r="H61" s="19">
        <f t="shared" ref="H61" si="20">SUM(H52:H60)</f>
        <v>24.18</v>
      </c>
      <c r="I61" s="19">
        <f t="shared" ref="I61" si="21">SUM(I52:I60)</f>
        <v>117.14000000000001</v>
      </c>
      <c r="J61" s="19">
        <f t="shared" ref="J61:L61" si="22">SUM(J52:J60)</f>
        <v>854.81000000000006</v>
      </c>
      <c r="K61" s="25"/>
      <c r="L61" s="19">
        <f t="shared" si="22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9" t="s">
        <v>4</v>
      </c>
      <c r="D62" s="60"/>
      <c r="E62" s="31"/>
      <c r="F62" s="32">
        <f>F51+F61</f>
        <v>1344</v>
      </c>
      <c r="G62" s="32">
        <f t="shared" ref="G62" si="23">G51+G61</f>
        <v>55.97</v>
      </c>
      <c r="H62" s="32">
        <f t="shared" ref="H62" si="24">H51+H61</f>
        <v>42.21</v>
      </c>
      <c r="I62" s="32">
        <f t="shared" ref="I62" si="25">I51+I61</f>
        <v>195.14000000000001</v>
      </c>
      <c r="J62" s="32">
        <f t="shared" ref="J62:L62" si="26">J51+J61</f>
        <v>1417.31</v>
      </c>
      <c r="K62" s="32"/>
      <c r="L62" s="32">
        <f t="shared" si="26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1" t="s">
        <v>64</v>
      </c>
      <c r="F63" s="40">
        <v>205</v>
      </c>
      <c r="G63" s="40">
        <v>8.24</v>
      </c>
      <c r="H63" s="40">
        <v>10.61</v>
      </c>
      <c r="I63" s="40">
        <v>41.94</v>
      </c>
      <c r="J63" s="40">
        <v>296.20999999999998</v>
      </c>
      <c r="K63" s="41">
        <v>173.17400000000001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2" t="s">
        <v>65</v>
      </c>
      <c r="F65" s="43">
        <v>215</v>
      </c>
      <c r="G65" s="43">
        <v>4.08</v>
      </c>
      <c r="H65" s="43">
        <v>3.54</v>
      </c>
      <c r="I65" s="43">
        <v>12.2</v>
      </c>
      <c r="J65" s="43">
        <v>93.2</v>
      </c>
      <c r="K65" s="44" t="s">
        <v>66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114</v>
      </c>
      <c r="F66" s="43">
        <v>50</v>
      </c>
      <c r="G66" s="43">
        <v>3.16</v>
      </c>
      <c r="H66" s="43">
        <v>1.55</v>
      </c>
      <c r="I66" s="43">
        <v>21.9</v>
      </c>
      <c r="J66" s="43">
        <v>114</v>
      </c>
      <c r="K66" s="44" t="s">
        <v>41</v>
      </c>
      <c r="L66" s="43"/>
    </row>
    <row r="67" spans="1:12" ht="15" x14ac:dyDescent="0.25">
      <c r="A67" s="23"/>
      <c r="B67" s="15"/>
      <c r="C67" s="11"/>
      <c r="D67" s="7" t="s">
        <v>24</v>
      </c>
      <c r="E67" s="42" t="s">
        <v>111</v>
      </c>
      <c r="F67" s="43">
        <v>70</v>
      </c>
      <c r="G67" s="43">
        <v>0.28000000000000003</v>
      </c>
      <c r="H67" s="43">
        <v>0.28000000000000003</v>
      </c>
      <c r="I67" s="43">
        <v>6.86</v>
      </c>
      <c r="J67" s="43">
        <v>31</v>
      </c>
      <c r="K67" s="44">
        <v>338</v>
      </c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540</v>
      </c>
      <c r="G70" s="19">
        <v>15.4</v>
      </c>
      <c r="H70" s="19">
        <v>15.8</v>
      </c>
      <c r="I70" s="19">
        <f t="shared" ref="I70" si="27">SUM(I63:I69)</f>
        <v>82.899999999999991</v>
      </c>
      <c r="J70" s="19">
        <f t="shared" ref="J70:L70" si="28">SUM(J63:J69)</f>
        <v>534.41</v>
      </c>
      <c r="K70" s="25"/>
      <c r="L70" s="19">
        <f t="shared" si="28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52" t="s">
        <v>120</v>
      </c>
      <c r="F72" s="43">
        <v>222</v>
      </c>
      <c r="G72" s="43">
        <v>1.76</v>
      </c>
      <c r="H72" s="43">
        <v>2.2200000000000002</v>
      </c>
      <c r="I72" s="43">
        <v>12.31</v>
      </c>
      <c r="J72" s="43">
        <v>84.8</v>
      </c>
      <c r="K72" s="53" t="s">
        <v>67</v>
      </c>
      <c r="L72" s="43"/>
    </row>
    <row r="73" spans="1:12" ht="15" x14ac:dyDescent="0.25">
      <c r="A73" s="23"/>
      <c r="B73" s="15"/>
      <c r="C73" s="11"/>
      <c r="D73" s="7" t="s">
        <v>28</v>
      </c>
      <c r="E73" s="52" t="s">
        <v>121</v>
      </c>
      <c r="F73" s="43">
        <v>100</v>
      </c>
      <c r="G73" s="43">
        <v>11.78</v>
      </c>
      <c r="H73" s="43">
        <v>14.05</v>
      </c>
      <c r="I73" s="43">
        <v>8.5500000000000007</v>
      </c>
      <c r="J73" s="43">
        <v>207.8</v>
      </c>
      <c r="K73" s="44">
        <v>243.34800000000001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77</v>
      </c>
      <c r="F74" s="43">
        <v>155</v>
      </c>
      <c r="G74" s="43">
        <v>3.25</v>
      </c>
      <c r="H74" s="43">
        <v>9.61</v>
      </c>
      <c r="I74" s="43">
        <v>18.88</v>
      </c>
      <c r="J74" s="43">
        <v>181.5</v>
      </c>
      <c r="K74" s="44">
        <v>128</v>
      </c>
      <c r="L74" s="43"/>
    </row>
    <row r="75" spans="1:12" ht="15" x14ac:dyDescent="0.25">
      <c r="A75" s="23"/>
      <c r="B75" s="15"/>
      <c r="C75" s="11"/>
      <c r="D75" s="7" t="s">
        <v>30</v>
      </c>
      <c r="E75" s="52" t="s">
        <v>44</v>
      </c>
      <c r="F75" s="43">
        <v>200</v>
      </c>
      <c r="G75" s="43">
        <v>0.65</v>
      </c>
      <c r="H75" s="43">
        <v>8.8999999999999996E-2</v>
      </c>
      <c r="I75" s="43">
        <v>26.8</v>
      </c>
      <c r="J75" s="43">
        <v>110.6</v>
      </c>
      <c r="K75" s="53" t="s">
        <v>45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46</v>
      </c>
      <c r="F76" s="43">
        <v>50</v>
      </c>
      <c r="G76" s="43">
        <v>3.35</v>
      </c>
      <c r="H76" s="43">
        <v>0.5</v>
      </c>
      <c r="I76" s="43">
        <v>22.65</v>
      </c>
      <c r="J76" s="43">
        <v>108.5</v>
      </c>
      <c r="K76" s="44" t="s">
        <v>47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48</v>
      </c>
      <c r="F77" s="43">
        <v>30</v>
      </c>
      <c r="G77" s="43">
        <v>2.31</v>
      </c>
      <c r="H77" s="43">
        <v>0.42</v>
      </c>
      <c r="I77" s="43">
        <v>11.31</v>
      </c>
      <c r="J77" s="43">
        <v>60.3</v>
      </c>
      <c r="K77" s="44" t="s">
        <v>50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757</v>
      </c>
      <c r="G80" s="19">
        <f t="shared" ref="G80" si="29">SUM(G71:G79)</f>
        <v>23.099999999999998</v>
      </c>
      <c r="H80" s="19">
        <f t="shared" ref="H80" si="30">SUM(H71:H79)</f>
        <v>26.888999999999999</v>
      </c>
      <c r="I80" s="19">
        <f t="shared" ref="I80" si="31">SUM(I71:I79)</f>
        <v>100.5</v>
      </c>
      <c r="J80" s="19">
        <f t="shared" ref="J80:L80" si="32">SUM(J71:J79)</f>
        <v>753.5</v>
      </c>
      <c r="K80" s="25"/>
      <c r="L80" s="19">
        <f t="shared" si="32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9" t="s">
        <v>4</v>
      </c>
      <c r="D81" s="60"/>
      <c r="E81" s="31"/>
      <c r="F81" s="32">
        <f>F70+F80</f>
        <v>1297</v>
      </c>
      <c r="G81" s="32">
        <f t="shared" ref="G81" si="33">G70+G80</f>
        <v>38.5</v>
      </c>
      <c r="H81" s="32">
        <f t="shared" ref="H81" si="34">H70+H80</f>
        <v>42.689</v>
      </c>
      <c r="I81" s="32">
        <f t="shared" ref="I81" si="35">I70+I80</f>
        <v>183.39999999999998</v>
      </c>
      <c r="J81" s="32">
        <f t="shared" ref="J81:L81" si="36">J70+J80</f>
        <v>1287.9099999999999</v>
      </c>
      <c r="K81" s="32"/>
      <c r="L81" s="32">
        <f t="shared" si="36"/>
        <v>0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51" t="s">
        <v>104</v>
      </c>
      <c r="F82" s="40">
        <v>80</v>
      </c>
      <c r="G82" s="40">
        <v>7.21</v>
      </c>
      <c r="H82" s="40">
        <v>6.58</v>
      </c>
      <c r="I82" s="40">
        <v>7.91</v>
      </c>
      <c r="J82" s="40">
        <v>119.75</v>
      </c>
      <c r="K82" s="54" t="s">
        <v>68</v>
      </c>
      <c r="L82" s="40"/>
    </row>
    <row r="83" spans="1:12" ht="15" x14ac:dyDescent="0.25">
      <c r="A83" s="23"/>
      <c r="B83" s="15"/>
      <c r="C83" s="11"/>
      <c r="D83" s="6" t="s">
        <v>21</v>
      </c>
      <c r="E83" s="52" t="s">
        <v>62</v>
      </c>
      <c r="F83" s="43">
        <v>155</v>
      </c>
      <c r="G83" s="43">
        <v>5.65</v>
      </c>
      <c r="H83" s="43">
        <v>5.99</v>
      </c>
      <c r="I83" s="43">
        <v>31.52</v>
      </c>
      <c r="J83" s="43">
        <v>202.56</v>
      </c>
      <c r="K83" s="44">
        <v>202</v>
      </c>
      <c r="L83" s="43"/>
    </row>
    <row r="84" spans="1:12" ht="15" x14ac:dyDescent="0.25">
      <c r="A84" s="23"/>
      <c r="B84" s="15"/>
      <c r="C84" s="11"/>
      <c r="D84" s="7" t="s">
        <v>22</v>
      </c>
      <c r="E84" s="52" t="s">
        <v>58</v>
      </c>
      <c r="F84" s="43">
        <v>212</v>
      </c>
      <c r="G84" s="43">
        <v>7.0000000000000007E-2</v>
      </c>
      <c r="H84" s="43">
        <v>0.02</v>
      </c>
      <c r="I84" s="43">
        <v>12</v>
      </c>
      <c r="J84" s="43">
        <v>48.5</v>
      </c>
      <c r="K84" s="44" t="s">
        <v>52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114</v>
      </c>
      <c r="F85" s="43">
        <v>50</v>
      </c>
      <c r="G85" s="43">
        <v>3.16</v>
      </c>
      <c r="H85" s="43">
        <v>1.55</v>
      </c>
      <c r="I85" s="43">
        <v>21.9</v>
      </c>
      <c r="J85" s="43">
        <v>114</v>
      </c>
      <c r="K85" s="53" t="s">
        <v>69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52" t="s">
        <v>60</v>
      </c>
      <c r="F87" s="43">
        <v>10</v>
      </c>
      <c r="G87" s="43">
        <v>2.3199999999999998</v>
      </c>
      <c r="H87" s="43">
        <v>2.95</v>
      </c>
      <c r="I87" s="43">
        <v>0</v>
      </c>
      <c r="J87" s="43">
        <v>36</v>
      </c>
      <c r="K87" s="44">
        <v>15</v>
      </c>
      <c r="L87" s="43"/>
    </row>
    <row r="88" spans="1:12" ht="15" x14ac:dyDescent="0.25">
      <c r="A88" s="23"/>
      <c r="B88" s="15"/>
      <c r="C88" s="11"/>
      <c r="D88" s="6"/>
      <c r="E88" s="5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507</v>
      </c>
      <c r="G89" s="19">
        <f t="shared" ref="G89" si="37">SUM(G82:G88)</f>
        <v>18.41</v>
      </c>
      <c r="H89" s="19">
        <f t="shared" ref="H89" si="38">SUM(H82:H88)</f>
        <v>17.09</v>
      </c>
      <c r="I89" s="19">
        <f t="shared" ref="I89" si="39">SUM(I82:I88)</f>
        <v>73.33</v>
      </c>
      <c r="J89" s="19">
        <f t="shared" ref="J89:L89" si="40">SUM(J82:J88)</f>
        <v>520.80999999999995</v>
      </c>
      <c r="K89" s="25"/>
      <c r="L89" s="19">
        <f t="shared" si="40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52" t="s">
        <v>122</v>
      </c>
      <c r="F91" s="43">
        <v>207</v>
      </c>
      <c r="G91" s="43">
        <v>1.54</v>
      </c>
      <c r="H91" s="43">
        <v>4.71</v>
      </c>
      <c r="I91" s="43">
        <v>6.5</v>
      </c>
      <c r="J91" s="43">
        <v>79.900000000000006</v>
      </c>
      <c r="K91" s="44">
        <v>88</v>
      </c>
      <c r="L91" s="43"/>
    </row>
    <row r="92" spans="1:12" ht="15" x14ac:dyDescent="0.25">
      <c r="A92" s="23"/>
      <c r="B92" s="15"/>
      <c r="C92" s="11"/>
      <c r="D92" s="7" t="s">
        <v>28</v>
      </c>
      <c r="E92" s="52" t="s">
        <v>123</v>
      </c>
      <c r="F92" s="43">
        <v>100</v>
      </c>
      <c r="G92" s="43">
        <v>8.8699999999999992</v>
      </c>
      <c r="H92" s="43">
        <v>9.98</v>
      </c>
      <c r="I92" s="43">
        <v>7.08</v>
      </c>
      <c r="J92" s="43">
        <v>153.55000000000001</v>
      </c>
      <c r="K92" s="53">
        <v>301.34800000000001</v>
      </c>
      <c r="L92" s="43"/>
    </row>
    <row r="93" spans="1:12" ht="15" x14ac:dyDescent="0.25">
      <c r="A93" s="23"/>
      <c r="B93" s="15"/>
      <c r="C93" s="11"/>
      <c r="D93" s="7" t="s">
        <v>29</v>
      </c>
      <c r="E93" s="52" t="s">
        <v>70</v>
      </c>
      <c r="F93" s="43">
        <v>160</v>
      </c>
      <c r="G93" s="43">
        <v>4.6399999999999997</v>
      </c>
      <c r="H93" s="43">
        <v>7.79</v>
      </c>
      <c r="I93" s="43">
        <v>32.909999999999997</v>
      </c>
      <c r="J93" s="43">
        <v>220</v>
      </c>
      <c r="K93" s="44">
        <v>171</v>
      </c>
      <c r="L93" s="43"/>
    </row>
    <row r="94" spans="1:12" ht="15" x14ac:dyDescent="0.25">
      <c r="A94" s="23"/>
      <c r="B94" s="15"/>
      <c r="C94" s="11"/>
      <c r="D94" s="7" t="s">
        <v>30</v>
      </c>
      <c r="E94" s="52" t="s">
        <v>71</v>
      </c>
      <c r="F94" s="43">
        <v>200</v>
      </c>
      <c r="G94" s="43">
        <v>0.34</v>
      </c>
      <c r="H94" s="43">
        <v>7.2999999999999995E-2</v>
      </c>
      <c r="I94" s="43">
        <v>29.5</v>
      </c>
      <c r="J94" s="43">
        <v>120</v>
      </c>
      <c r="K94" s="53" t="s">
        <v>72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46</v>
      </c>
      <c r="F95" s="43">
        <v>60</v>
      </c>
      <c r="G95" s="43">
        <v>4.0199999999999996</v>
      </c>
      <c r="H95" s="43">
        <v>0.6</v>
      </c>
      <c r="I95" s="43">
        <v>27.18</v>
      </c>
      <c r="J95" s="43">
        <v>130.19999999999999</v>
      </c>
      <c r="K95" s="44" t="s">
        <v>47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48</v>
      </c>
      <c r="F96" s="43">
        <v>60</v>
      </c>
      <c r="G96" s="43">
        <v>4.62</v>
      </c>
      <c r="H96" s="43">
        <v>0.84</v>
      </c>
      <c r="I96" s="43">
        <v>22.62</v>
      </c>
      <c r="J96" s="43">
        <v>120.6</v>
      </c>
      <c r="K96" s="44" t="s">
        <v>50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787</v>
      </c>
      <c r="G99" s="19">
        <f t="shared" ref="G99" si="41">SUM(G90:G98)</f>
        <v>24.03</v>
      </c>
      <c r="H99" s="19">
        <f t="shared" ref="H99" si="42">SUM(H90:H98)</f>
        <v>23.993000000000002</v>
      </c>
      <c r="I99" s="19">
        <f t="shared" ref="I99" si="43">SUM(I90:I98)</f>
        <v>125.78999999999999</v>
      </c>
      <c r="J99" s="19">
        <f t="shared" ref="J99:L99" si="44">SUM(J90:J98)</f>
        <v>824.25000000000011</v>
      </c>
      <c r="K99" s="25"/>
      <c r="L99" s="19">
        <f t="shared" si="44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9" t="s">
        <v>4</v>
      </c>
      <c r="D100" s="60"/>
      <c r="E100" s="31"/>
      <c r="F100" s="32">
        <f>F89+F99</f>
        <v>1294</v>
      </c>
      <c r="G100" s="32">
        <f t="shared" ref="G100" si="45">G89+G99</f>
        <v>42.44</v>
      </c>
      <c r="H100" s="32">
        <f t="shared" ref="H100" si="46">H89+H99</f>
        <v>41.082999999999998</v>
      </c>
      <c r="I100" s="32">
        <f t="shared" ref="I100" si="47">I89+I99</f>
        <v>199.12</v>
      </c>
      <c r="J100" s="32">
        <f t="shared" ref="J100:L100" si="48">J89+J99</f>
        <v>1345.06</v>
      </c>
      <c r="K100" s="32"/>
      <c r="L100" s="32">
        <f t="shared" si="48"/>
        <v>0</v>
      </c>
    </row>
    <row r="101" spans="1:12" ht="15" x14ac:dyDescent="0.25">
      <c r="A101" s="20">
        <v>1</v>
      </c>
      <c r="B101" s="21">
        <v>6</v>
      </c>
      <c r="C101" s="22" t="s">
        <v>20</v>
      </c>
      <c r="D101" s="5" t="s">
        <v>21</v>
      </c>
      <c r="E101" s="39" t="s">
        <v>91</v>
      </c>
      <c r="F101" s="40">
        <v>220</v>
      </c>
      <c r="G101" s="40">
        <v>6.11</v>
      </c>
      <c r="H101" s="40">
        <v>10.72</v>
      </c>
      <c r="I101" s="40">
        <v>42.36</v>
      </c>
      <c r="J101" s="40">
        <v>291</v>
      </c>
      <c r="K101" s="41">
        <v>181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65</v>
      </c>
      <c r="F103" s="43">
        <v>215</v>
      </c>
      <c r="G103" s="43">
        <v>3.72</v>
      </c>
      <c r="H103" s="43">
        <v>3.36</v>
      </c>
      <c r="I103" s="43">
        <v>12.2</v>
      </c>
      <c r="J103" s="43">
        <v>93.2</v>
      </c>
      <c r="K103" s="44" t="s">
        <v>66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114</v>
      </c>
      <c r="F104" s="43">
        <v>60</v>
      </c>
      <c r="G104" s="43">
        <v>3.8</v>
      </c>
      <c r="H104" s="43">
        <v>1.86</v>
      </c>
      <c r="I104" s="43">
        <v>26.2</v>
      </c>
      <c r="J104" s="43">
        <v>136.80000000000001</v>
      </c>
      <c r="K104" s="44" t="s">
        <v>41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 t="s">
        <v>124</v>
      </c>
      <c r="F106" s="43">
        <v>40</v>
      </c>
      <c r="G106" s="43">
        <v>2.2999999999999998</v>
      </c>
      <c r="H106" s="43">
        <v>10.56</v>
      </c>
      <c r="I106" s="43">
        <v>22.6</v>
      </c>
      <c r="J106" s="43">
        <v>194.8</v>
      </c>
      <c r="K106" s="44" t="s">
        <v>125</v>
      </c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535</v>
      </c>
      <c r="G108" s="19">
        <f t="shared" ref="G108:J108" si="49">SUM(G101:G107)</f>
        <v>15.93</v>
      </c>
      <c r="H108" s="19">
        <f t="shared" si="49"/>
        <v>26.5</v>
      </c>
      <c r="I108" s="19">
        <f t="shared" si="49"/>
        <v>103.36000000000001</v>
      </c>
      <c r="J108" s="19">
        <f t="shared" si="49"/>
        <v>715.8</v>
      </c>
      <c r="K108" s="25"/>
      <c r="L108" s="19">
        <f t="shared" ref="L108" si="50">SUM(L101:L107)</f>
        <v>0</v>
      </c>
    </row>
    <row r="109" spans="1:12" ht="15" x14ac:dyDescent="0.25">
      <c r="A109" s="26">
        <f>A101</f>
        <v>1</v>
      </c>
      <c r="B109" s="13">
        <f>B101</f>
        <v>6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126</v>
      </c>
      <c r="F110" s="43">
        <v>202</v>
      </c>
      <c r="G110" s="43">
        <v>1.55</v>
      </c>
      <c r="H110" s="43">
        <v>2.1800000000000002</v>
      </c>
      <c r="I110" s="43">
        <v>11.66</v>
      </c>
      <c r="J110" s="43">
        <v>72.599999999999994</v>
      </c>
      <c r="K110" s="44">
        <v>101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92</v>
      </c>
      <c r="F111" s="43">
        <v>250</v>
      </c>
      <c r="G111" s="43">
        <v>16</v>
      </c>
      <c r="H111" s="43">
        <v>19.809999999999999</v>
      </c>
      <c r="I111" s="43">
        <v>36.6</v>
      </c>
      <c r="J111" s="43">
        <v>388.69</v>
      </c>
      <c r="K111" s="44" t="s">
        <v>93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63</v>
      </c>
      <c r="F113" s="43">
        <v>200</v>
      </c>
      <c r="G113" s="43">
        <v>0.67</v>
      </c>
      <c r="H113" s="43">
        <v>0.27</v>
      </c>
      <c r="I113" s="43">
        <v>15.77</v>
      </c>
      <c r="J113" s="43">
        <v>68.2</v>
      </c>
      <c r="K113" s="44">
        <v>388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46</v>
      </c>
      <c r="F114" s="43">
        <v>60</v>
      </c>
      <c r="G114" s="43">
        <v>4.0199999999999996</v>
      </c>
      <c r="H114" s="43">
        <v>0.6</v>
      </c>
      <c r="I114" s="43">
        <v>27.18</v>
      </c>
      <c r="J114" s="43">
        <v>130.19999999999999</v>
      </c>
      <c r="K114" s="44" t="s">
        <v>47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48</v>
      </c>
      <c r="F115" s="43">
        <v>60</v>
      </c>
      <c r="G115" s="43">
        <v>4.62</v>
      </c>
      <c r="H115" s="43">
        <v>0.84</v>
      </c>
      <c r="I115" s="43">
        <v>22.62</v>
      </c>
      <c r="J115" s="43">
        <v>120.6</v>
      </c>
      <c r="K115" s="44" t="s">
        <v>50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772</v>
      </c>
      <c r="G118" s="19">
        <f t="shared" ref="G118:J118" si="51">SUM(G109:G117)</f>
        <v>26.860000000000003</v>
      </c>
      <c r="H118" s="19">
        <f t="shared" si="51"/>
        <v>23.7</v>
      </c>
      <c r="I118" s="19">
        <f t="shared" si="51"/>
        <v>113.83000000000001</v>
      </c>
      <c r="J118" s="19">
        <f t="shared" si="51"/>
        <v>780.29000000000008</v>
      </c>
      <c r="K118" s="25"/>
      <c r="L118" s="19">
        <f t="shared" ref="L118" si="52">SUM(L109:L117)</f>
        <v>0</v>
      </c>
    </row>
    <row r="119" spans="1:12" ht="15.75" customHeight="1" thickBot="1" x14ac:dyDescent="0.25">
      <c r="A119" s="29">
        <f>A101</f>
        <v>1</v>
      </c>
      <c r="B119" s="30">
        <f>B101</f>
        <v>6</v>
      </c>
      <c r="C119" s="59" t="s">
        <v>4</v>
      </c>
      <c r="D119" s="60"/>
      <c r="E119" s="31"/>
      <c r="F119" s="32">
        <f>F108+F118</f>
        <v>1307</v>
      </c>
      <c r="G119" s="32">
        <f t="shared" ref="G119:J119" si="53">G108+G118</f>
        <v>42.790000000000006</v>
      </c>
      <c r="H119" s="32">
        <f t="shared" si="53"/>
        <v>50.2</v>
      </c>
      <c r="I119" s="32">
        <f t="shared" si="53"/>
        <v>217.19000000000003</v>
      </c>
      <c r="J119" s="32">
        <f t="shared" si="53"/>
        <v>1496.0900000000001</v>
      </c>
      <c r="K119" s="32"/>
      <c r="L119" s="32">
        <f t="shared" ref="L119" si="54">L108+L118</f>
        <v>0</v>
      </c>
    </row>
    <row r="120" spans="1:12" ht="15.75" thickBot="1" x14ac:dyDescent="0.3">
      <c r="A120" s="14">
        <v>2</v>
      </c>
      <c r="B120" s="15">
        <v>1</v>
      </c>
      <c r="C120" s="22" t="s">
        <v>20</v>
      </c>
      <c r="D120" s="5" t="s">
        <v>21</v>
      </c>
      <c r="E120" s="51" t="s">
        <v>128</v>
      </c>
      <c r="F120" s="40">
        <v>140</v>
      </c>
      <c r="G120" s="40">
        <v>10.52</v>
      </c>
      <c r="H120" s="40">
        <v>12.42</v>
      </c>
      <c r="I120" s="40">
        <v>80.099999999999994</v>
      </c>
      <c r="J120" s="40">
        <v>474.26</v>
      </c>
      <c r="K120" s="54" t="s">
        <v>127</v>
      </c>
      <c r="L120" s="40"/>
    </row>
    <row r="121" spans="1:12" ht="15" x14ac:dyDescent="0.25">
      <c r="A121" s="14"/>
      <c r="B121" s="15"/>
      <c r="C121" s="11"/>
      <c r="D121" s="6"/>
      <c r="E121" s="51" t="s">
        <v>73</v>
      </c>
      <c r="F121" s="40">
        <v>60</v>
      </c>
      <c r="G121" s="40">
        <v>4.83</v>
      </c>
      <c r="H121" s="40">
        <v>1.27</v>
      </c>
      <c r="I121" s="40">
        <v>1.86</v>
      </c>
      <c r="J121" s="40">
        <v>37.799999999999997</v>
      </c>
      <c r="K121" s="54" t="s">
        <v>127</v>
      </c>
      <c r="L121" s="43"/>
    </row>
    <row r="122" spans="1:12" ht="15" x14ac:dyDescent="0.25">
      <c r="A122" s="14"/>
      <c r="B122" s="15"/>
      <c r="C122" s="11"/>
      <c r="D122" s="7" t="s">
        <v>22</v>
      </c>
      <c r="E122" s="52" t="s">
        <v>58</v>
      </c>
      <c r="F122" s="43">
        <v>212</v>
      </c>
      <c r="G122" s="43">
        <v>7.0000000000000007E-2</v>
      </c>
      <c r="H122" s="43">
        <v>0.02</v>
      </c>
      <c r="I122" s="43">
        <v>12</v>
      </c>
      <c r="J122" s="43">
        <v>48.5</v>
      </c>
      <c r="K122" s="53" t="s">
        <v>129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114</v>
      </c>
      <c r="F123" s="43">
        <v>60</v>
      </c>
      <c r="G123" s="43">
        <v>3.8</v>
      </c>
      <c r="H123" s="43">
        <v>1.86</v>
      </c>
      <c r="I123" s="43">
        <v>26.2</v>
      </c>
      <c r="J123" s="43">
        <v>136.80000000000001</v>
      </c>
      <c r="K123" s="53" t="s">
        <v>41</v>
      </c>
      <c r="L123" s="43"/>
    </row>
    <row r="124" spans="1:12" ht="15" x14ac:dyDescent="0.25">
      <c r="A124" s="14"/>
      <c r="B124" s="15"/>
      <c r="C124" s="11"/>
      <c r="D124" s="7" t="s">
        <v>24</v>
      </c>
      <c r="E124" s="52" t="s">
        <v>131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44.4</v>
      </c>
      <c r="K124" s="44" t="s">
        <v>130</v>
      </c>
      <c r="L124" s="43"/>
    </row>
    <row r="125" spans="1:12" ht="15" x14ac:dyDescent="0.25">
      <c r="A125" s="14"/>
      <c r="B125" s="15"/>
      <c r="C125" s="11"/>
      <c r="D125" s="6"/>
      <c r="E125" s="5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572</v>
      </c>
      <c r="G127" s="19">
        <f t="shared" ref="G127:J127" si="55">SUM(G120:G126)</f>
        <v>19.619999999999997</v>
      </c>
      <c r="H127" s="19">
        <f t="shared" si="55"/>
        <v>15.969999999999999</v>
      </c>
      <c r="I127" s="19">
        <f t="shared" si="55"/>
        <v>129.96</v>
      </c>
      <c r="J127" s="19">
        <f t="shared" si="55"/>
        <v>741.75999999999988</v>
      </c>
      <c r="K127" s="25"/>
      <c r="L127" s="19">
        <f t="shared" ref="L127" si="56">SUM(L120:L126)</f>
        <v>0</v>
      </c>
    </row>
    <row r="128" spans="1:12" ht="15" x14ac:dyDescent="0.25">
      <c r="A128" s="13">
        <f>A120</f>
        <v>2</v>
      </c>
      <c r="B128" s="13">
        <f>B120</f>
        <v>1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52" t="s">
        <v>105</v>
      </c>
      <c r="F129" s="43">
        <v>207</v>
      </c>
      <c r="G129" s="43">
        <v>1.57</v>
      </c>
      <c r="H129" s="43">
        <v>4.68</v>
      </c>
      <c r="I129" s="43">
        <v>8.93</v>
      </c>
      <c r="J129" s="43">
        <v>91.1</v>
      </c>
      <c r="K129" s="44">
        <v>82</v>
      </c>
      <c r="L129" s="43"/>
    </row>
    <row r="130" spans="1:12" ht="15" x14ac:dyDescent="0.25">
      <c r="A130" s="14"/>
      <c r="B130" s="15"/>
      <c r="C130" s="11"/>
      <c r="D130" s="7" t="s">
        <v>28</v>
      </c>
      <c r="E130" s="52" t="s">
        <v>132</v>
      </c>
      <c r="F130" s="43">
        <v>90</v>
      </c>
      <c r="G130" s="43">
        <v>7.48</v>
      </c>
      <c r="H130" s="43">
        <v>7.75</v>
      </c>
      <c r="I130" s="43">
        <v>8.85</v>
      </c>
      <c r="J130" s="43">
        <v>135.07</v>
      </c>
      <c r="K130" s="44">
        <v>278</v>
      </c>
      <c r="L130" s="43"/>
    </row>
    <row r="131" spans="1:12" ht="15" x14ac:dyDescent="0.25">
      <c r="A131" s="14"/>
      <c r="B131" s="15"/>
      <c r="C131" s="11"/>
      <c r="D131" s="7" t="s">
        <v>29</v>
      </c>
      <c r="E131" s="52" t="s">
        <v>74</v>
      </c>
      <c r="F131" s="43">
        <v>190</v>
      </c>
      <c r="G131" s="43">
        <v>10.5</v>
      </c>
      <c r="H131" s="55">
        <v>11.34</v>
      </c>
      <c r="I131" s="43">
        <v>47.3</v>
      </c>
      <c r="J131" s="43">
        <v>332.5</v>
      </c>
      <c r="K131" s="44">
        <v>171</v>
      </c>
      <c r="L131" s="43"/>
    </row>
    <row r="132" spans="1:12" ht="15" x14ac:dyDescent="0.25">
      <c r="A132" s="14"/>
      <c r="B132" s="15"/>
      <c r="C132" s="11"/>
      <c r="D132" s="7" t="s">
        <v>30</v>
      </c>
      <c r="E132" s="52" t="s">
        <v>44</v>
      </c>
      <c r="F132" s="43">
        <v>200</v>
      </c>
      <c r="G132" s="43">
        <v>0.65</v>
      </c>
      <c r="H132" s="43">
        <v>8.8999999999999996E-2</v>
      </c>
      <c r="I132" s="43">
        <v>26.8</v>
      </c>
      <c r="J132" s="43">
        <v>110.6</v>
      </c>
      <c r="K132" s="53" t="s">
        <v>75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46</v>
      </c>
      <c r="F133" s="43">
        <v>30</v>
      </c>
      <c r="G133" s="43">
        <v>2.0099999999999998</v>
      </c>
      <c r="H133" s="43">
        <v>0.3</v>
      </c>
      <c r="I133" s="43">
        <v>13.59</v>
      </c>
      <c r="J133" s="43">
        <v>65.099999999999994</v>
      </c>
      <c r="K133" s="44" t="s">
        <v>47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48</v>
      </c>
      <c r="F134" s="43">
        <v>30</v>
      </c>
      <c r="G134" s="43">
        <v>2.31</v>
      </c>
      <c r="H134" s="43">
        <v>0.42</v>
      </c>
      <c r="I134" s="43">
        <v>11.31</v>
      </c>
      <c r="J134" s="43">
        <v>60.3</v>
      </c>
      <c r="K134" s="44" t="s">
        <v>50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747</v>
      </c>
      <c r="G137" s="19">
        <f t="shared" ref="G137:J137" si="57">SUM(G128:G136)</f>
        <v>24.52</v>
      </c>
      <c r="H137" s="19">
        <f t="shared" si="57"/>
        <v>24.579000000000001</v>
      </c>
      <c r="I137" s="19">
        <f t="shared" si="57"/>
        <v>116.78</v>
      </c>
      <c r="J137" s="19">
        <f t="shared" si="57"/>
        <v>794.67</v>
      </c>
      <c r="K137" s="25"/>
      <c r="L137" s="19">
        <f t="shared" ref="L137" si="58">SUM(L128:L136)</f>
        <v>0</v>
      </c>
    </row>
    <row r="138" spans="1:12" ht="15.75" thickBot="1" x14ac:dyDescent="0.25">
      <c r="A138" s="33">
        <f>A120</f>
        <v>2</v>
      </c>
      <c r="B138" s="33">
        <f>B120</f>
        <v>1</v>
      </c>
      <c r="C138" s="59" t="s">
        <v>4</v>
      </c>
      <c r="D138" s="60"/>
      <c r="E138" s="31"/>
      <c r="F138" s="32">
        <f>F127+F137</f>
        <v>1319</v>
      </c>
      <c r="G138" s="32">
        <f t="shared" ref="G138" si="59">G127+G137</f>
        <v>44.14</v>
      </c>
      <c r="H138" s="32">
        <f t="shared" ref="H138" si="60">H127+H137</f>
        <v>40.548999999999999</v>
      </c>
      <c r="I138" s="32">
        <f t="shared" ref="I138" si="61">I127+I137</f>
        <v>246.74</v>
      </c>
      <c r="J138" s="32">
        <f t="shared" ref="J138:L138" si="62">J127+J137</f>
        <v>1536.4299999999998</v>
      </c>
      <c r="K138" s="32"/>
      <c r="L138" s="32">
        <f t="shared" si="62"/>
        <v>0</v>
      </c>
    </row>
    <row r="139" spans="1:12" ht="15" x14ac:dyDescent="0.25">
      <c r="A139" s="20">
        <v>2</v>
      </c>
      <c r="B139" s="21">
        <v>2</v>
      </c>
      <c r="C139" s="22" t="s">
        <v>20</v>
      </c>
      <c r="D139" s="5" t="s">
        <v>21</v>
      </c>
      <c r="E139" s="51" t="s">
        <v>76</v>
      </c>
      <c r="F139" s="40">
        <v>55</v>
      </c>
      <c r="G139" s="40">
        <v>6.92</v>
      </c>
      <c r="H139" s="40">
        <v>7.67</v>
      </c>
      <c r="I139" s="40">
        <v>4.57</v>
      </c>
      <c r="J139" s="40">
        <v>115</v>
      </c>
      <c r="K139" s="41">
        <v>235</v>
      </c>
      <c r="L139" s="40"/>
    </row>
    <row r="140" spans="1:12" ht="15" x14ac:dyDescent="0.25">
      <c r="A140" s="23"/>
      <c r="B140" s="15"/>
      <c r="C140" s="11"/>
      <c r="D140" s="6" t="s">
        <v>21</v>
      </c>
      <c r="E140" s="52" t="s">
        <v>77</v>
      </c>
      <c r="F140" s="43">
        <v>155</v>
      </c>
      <c r="G140" s="43">
        <v>3.25</v>
      </c>
      <c r="H140" s="43">
        <v>9.61</v>
      </c>
      <c r="I140" s="43">
        <v>18.88</v>
      </c>
      <c r="J140" s="43">
        <v>181.5</v>
      </c>
      <c r="K140" s="44">
        <v>128</v>
      </c>
      <c r="L140" s="43"/>
    </row>
    <row r="141" spans="1:12" ht="15" x14ac:dyDescent="0.25">
      <c r="A141" s="23"/>
      <c r="B141" s="15"/>
      <c r="C141" s="11"/>
      <c r="D141" s="7" t="s">
        <v>22</v>
      </c>
      <c r="E141" s="52" t="s">
        <v>58</v>
      </c>
      <c r="F141" s="43">
        <v>212</v>
      </c>
      <c r="G141" s="43">
        <v>7.0000000000000007E-2</v>
      </c>
      <c r="H141" s="43">
        <v>0.02</v>
      </c>
      <c r="I141" s="43">
        <v>12</v>
      </c>
      <c r="J141" s="43">
        <v>48.5</v>
      </c>
      <c r="K141" s="44" t="s">
        <v>52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114</v>
      </c>
      <c r="F142" s="43">
        <v>80</v>
      </c>
      <c r="G142" s="43">
        <v>5.0599999999999996</v>
      </c>
      <c r="H142" s="43">
        <v>2.48</v>
      </c>
      <c r="I142" s="43">
        <v>35</v>
      </c>
      <c r="J142" s="43">
        <v>182.4</v>
      </c>
      <c r="K142" s="44" t="s">
        <v>41</v>
      </c>
      <c r="L142" s="43"/>
    </row>
    <row r="143" spans="1:12" ht="15.75" thickBot="1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39" t="s">
        <v>78</v>
      </c>
      <c r="F144" s="40">
        <v>30</v>
      </c>
      <c r="G144" s="40">
        <v>0.6</v>
      </c>
      <c r="H144" s="40">
        <v>3.1E-2</v>
      </c>
      <c r="I144" s="40">
        <v>6.16</v>
      </c>
      <c r="J144" s="40">
        <v>27.36</v>
      </c>
      <c r="K144" s="41">
        <v>570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532</v>
      </c>
      <c r="G146" s="19">
        <f t="shared" ref="G146:J146" si="63">SUM(G139:G145)</f>
        <v>15.9</v>
      </c>
      <c r="H146" s="19">
        <f t="shared" si="63"/>
        <v>19.811</v>
      </c>
      <c r="I146" s="19">
        <f t="shared" si="63"/>
        <v>76.61</v>
      </c>
      <c r="J146" s="19">
        <f t="shared" si="63"/>
        <v>554.76</v>
      </c>
      <c r="K146" s="25"/>
      <c r="L146" s="19">
        <f t="shared" ref="L146" si="64">SUM(L139:L145)</f>
        <v>0</v>
      </c>
    </row>
    <row r="147" spans="1:12" ht="15" x14ac:dyDescent="0.25">
      <c r="A147" s="26">
        <f>A139</f>
        <v>2</v>
      </c>
      <c r="B147" s="13">
        <f>B139</f>
        <v>2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52" t="s">
        <v>106</v>
      </c>
      <c r="F148" s="43">
        <v>207</v>
      </c>
      <c r="G148" s="43">
        <v>1.8</v>
      </c>
      <c r="H148" s="43">
        <v>4.82</v>
      </c>
      <c r="I148" s="43">
        <v>10.15</v>
      </c>
      <c r="J148" s="43">
        <v>99.7</v>
      </c>
      <c r="K148" s="44">
        <v>95</v>
      </c>
      <c r="L148" s="43"/>
    </row>
    <row r="149" spans="1:12" ht="15" x14ac:dyDescent="0.25">
      <c r="A149" s="23"/>
      <c r="B149" s="15"/>
      <c r="C149" s="11"/>
      <c r="D149" s="7" t="s">
        <v>28</v>
      </c>
      <c r="E149" s="52" t="s">
        <v>133</v>
      </c>
      <c r="F149" s="43">
        <v>90</v>
      </c>
      <c r="G149" s="43">
        <v>13.1</v>
      </c>
      <c r="H149" s="43">
        <v>15.11</v>
      </c>
      <c r="I149" s="43">
        <v>2.6</v>
      </c>
      <c r="J149" s="43">
        <v>198.9</v>
      </c>
      <c r="K149" s="44">
        <v>260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89</v>
      </c>
      <c r="F150" s="43">
        <v>150</v>
      </c>
      <c r="G150" s="43">
        <v>3.65</v>
      </c>
      <c r="H150" s="43">
        <v>5.37</v>
      </c>
      <c r="I150" s="43">
        <v>36.68</v>
      </c>
      <c r="J150" s="43">
        <v>209.7</v>
      </c>
      <c r="K150" s="44">
        <v>304</v>
      </c>
      <c r="L150" s="43"/>
    </row>
    <row r="151" spans="1:12" ht="15" x14ac:dyDescent="0.25">
      <c r="A151" s="23"/>
      <c r="B151" s="15"/>
      <c r="C151" s="11"/>
      <c r="D151" s="7" t="s">
        <v>30</v>
      </c>
      <c r="E151" s="52" t="s">
        <v>71</v>
      </c>
      <c r="F151" s="43">
        <v>200</v>
      </c>
      <c r="G151" s="43">
        <v>0.34</v>
      </c>
      <c r="H151" s="43">
        <v>7.2999999999999995E-2</v>
      </c>
      <c r="I151" s="43">
        <v>29.5</v>
      </c>
      <c r="J151" s="43">
        <v>120</v>
      </c>
      <c r="K151" s="53" t="s">
        <v>72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46</v>
      </c>
      <c r="F152" s="43">
        <v>30</v>
      </c>
      <c r="G152" s="43">
        <v>2.0099999999999998</v>
      </c>
      <c r="H152" s="43">
        <v>0.3</v>
      </c>
      <c r="I152" s="43">
        <v>13.59</v>
      </c>
      <c r="J152" s="43">
        <v>65.099999999999994</v>
      </c>
      <c r="K152" s="44" t="s">
        <v>47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48</v>
      </c>
      <c r="F153" s="43">
        <v>30</v>
      </c>
      <c r="G153" s="43">
        <v>2.31</v>
      </c>
      <c r="H153" s="43">
        <v>0.42</v>
      </c>
      <c r="I153" s="43">
        <v>11.31</v>
      </c>
      <c r="J153" s="43">
        <v>60.3</v>
      </c>
      <c r="K153" s="44" t="s">
        <v>50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707</v>
      </c>
      <c r="G156" s="19">
        <f t="shared" ref="G156:J156" si="65">SUM(G147:G155)</f>
        <v>23.209999999999997</v>
      </c>
      <c r="H156" s="19">
        <f t="shared" si="65"/>
        <v>26.093000000000004</v>
      </c>
      <c r="I156" s="19">
        <f t="shared" si="65"/>
        <v>103.83000000000001</v>
      </c>
      <c r="J156" s="19">
        <f t="shared" si="65"/>
        <v>753.69999999999993</v>
      </c>
      <c r="K156" s="25"/>
      <c r="L156" s="19">
        <f t="shared" ref="L156" si="66">SUM(L147:L155)</f>
        <v>0</v>
      </c>
    </row>
    <row r="157" spans="1:12" ht="15.75" thickBot="1" x14ac:dyDescent="0.25">
      <c r="A157" s="29">
        <f>A139</f>
        <v>2</v>
      </c>
      <c r="B157" s="30">
        <f>B139</f>
        <v>2</v>
      </c>
      <c r="C157" s="59" t="s">
        <v>4</v>
      </c>
      <c r="D157" s="60"/>
      <c r="E157" s="31"/>
      <c r="F157" s="32">
        <f>F146+F156</f>
        <v>1239</v>
      </c>
      <c r="G157" s="32">
        <f t="shared" ref="G157" si="67">G146+G156</f>
        <v>39.11</v>
      </c>
      <c r="H157" s="32">
        <f t="shared" ref="H157" si="68">H146+H156</f>
        <v>45.904000000000003</v>
      </c>
      <c r="I157" s="32">
        <f t="shared" ref="I157" si="69">I146+I156</f>
        <v>180.44</v>
      </c>
      <c r="J157" s="32">
        <f t="shared" ref="J157:L157" si="70">J146+J156</f>
        <v>1308.46</v>
      </c>
      <c r="K157" s="32"/>
      <c r="L157" s="32">
        <f t="shared" si="70"/>
        <v>0</v>
      </c>
    </row>
    <row r="158" spans="1:12" ht="15" x14ac:dyDescent="0.25">
      <c r="A158" s="20">
        <v>2</v>
      </c>
      <c r="B158" s="21">
        <v>3</v>
      </c>
      <c r="C158" s="22" t="s">
        <v>20</v>
      </c>
      <c r="D158" s="5" t="s">
        <v>21</v>
      </c>
      <c r="E158" s="39" t="s">
        <v>107</v>
      </c>
      <c r="F158" s="40">
        <v>80</v>
      </c>
      <c r="G158" s="40">
        <v>8.4499999999999993</v>
      </c>
      <c r="H158" s="40">
        <v>13.36</v>
      </c>
      <c r="I158" s="40">
        <v>10.199999999999999</v>
      </c>
      <c r="J158" s="40">
        <v>195.35</v>
      </c>
      <c r="K158" s="41" t="s">
        <v>79</v>
      </c>
      <c r="L158" s="40"/>
    </row>
    <row r="159" spans="1:12" ht="15" x14ac:dyDescent="0.25">
      <c r="A159" s="23"/>
      <c r="B159" s="15"/>
      <c r="C159" s="11"/>
      <c r="D159" s="6" t="s">
        <v>21</v>
      </c>
      <c r="E159" s="52" t="s">
        <v>62</v>
      </c>
      <c r="F159" s="43">
        <v>155</v>
      </c>
      <c r="G159" s="43">
        <v>5.65</v>
      </c>
      <c r="H159" s="43">
        <v>5.99</v>
      </c>
      <c r="I159" s="43">
        <v>31.52</v>
      </c>
      <c r="J159" s="43">
        <v>202.56</v>
      </c>
      <c r="K159" s="44">
        <v>202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80</v>
      </c>
      <c r="F160" s="43">
        <v>217</v>
      </c>
      <c r="G160" s="43">
        <v>0.13</v>
      </c>
      <c r="H160" s="43">
        <v>0.02</v>
      </c>
      <c r="I160" s="43">
        <v>13.2</v>
      </c>
      <c r="J160" s="43">
        <v>53.5</v>
      </c>
      <c r="K160" s="44" t="s">
        <v>81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114</v>
      </c>
      <c r="F161" s="43">
        <v>30</v>
      </c>
      <c r="G161" s="43">
        <v>1.9</v>
      </c>
      <c r="H161" s="43">
        <v>0.93</v>
      </c>
      <c r="I161" s="43">
        <v>13.1</v>
      </c>
      <c r="J161" s="43">
        <v>68.400000000000006</v>
      </c>
      <c r="K161" s="44" t="s">
        <v>41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111</v>
      </c>
      <c r="F162" s="43">
        <v>70</v>
      </c>
      <c r="G162" s="43">
        <v>0.28000000000000003</v>
      </c>
      <c r="H162" s="43">
        <v>0.28000000000000003</v>
      </c>
      <c r="I162" s="43">
        <v>6.86</v>
      </c>
      <c r="J162" s="43">
        <v>31</v>
      </c>
      <c r="K162" s="44">
        <v>338</v>
      </c>
      <c r="L162" s="43"/>
    </row>
    <row r="163" spans="1:12" ht="15" x14ac:dyDescent="0.25">
      <c r="A163" s="23"/>
      <c r="B163" s="15"/>
      <c r="C163" s="11"/>
      <c r="D163" s="6"/>
      <c r="E163" s="5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552</v>
      </c>
      <c r="G165" s="19">
        <f t="shared" ref="G165:J165" si="71">SUM(G158:G164)</f>
        <v>16.41</v>
      </c>
      <c r="H165" s="19">
        <f t="shared" si="71"/>
        <v>20.580000000000002</v>
      </c>
      <c r="I165" s="19">
        <f t="shared" si="71"/>
        <v>74.88</v>
      </c>
      <c r="J165" s="19">
        <f t="shared" si="71"/>
        <v>550.80999999999995</v>
      </c>
      <c r="K165" s="25"/>
      <c r="L165" s="19">
        <f t="shared" ref="L165" si="72">SUM(L158:L164)</f>
        <v>0</v>
      </c>
    </row>
    <row r="166" spans="1:12" ht="15" x14ac:dyDescent="0.25">
      <c r="A166" s="26">
        <f>A158</f>
        <v>2</v>
      </c>
      <c r="B166" s="13">
        <f>B158</f>
        <v>3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52" t="s">
        <v>134</v>
      </c>
      <c r="F167" s="43">
        <v>202</v>
      </c>
      <c r="G167" s="43">
        <v>1.55</v>
      </c>
      <c r="H167" s="43">
        <v>2.1800000000000002</v>
      </c>
      <c r="I167" s="43">
        <v>11.66</v>
      </c>
      <c r="J167" s="43">
        <v>72.599999999999994</v>
      </c>
      <c r="K167" s="44">
        <v>101</v>
      </c>
      <c r="L167" s="43"/>
    </row>
    <row r="168" spans="1:12" ht="15" x14ac:dyDescent="0.25">
      <c r="A168" s="23"/>
      <c r="B168" s="15"/>
      <c r="C168" s="11"/>
      <c r="D168" s="7" t="s">
        <v>28</v>
      </c>
      <c r="E168" s="52" t="s">
        <v>82</v>
      </c>
      <c r="F168" s="43">
        <v>90</v>
      </c>
      <c r="G168" s="43">
        <v>12.3</v>
      </c>
      <c r="H168" s="43">
        <v>4.16</v>
      </c>
      <c r="I168" s="43">
        <v>9.77</v>
      </c>
      <c r="J168" s="43">
        <v>125.7</v>
      </c>
      <c r="K168" s="44">
        <v>256</v>
      </c>
      <c r="L168" s="43"/>
    </row>
    <row r="169" spans="1:12" ht="15" x14ac:dyDescent="0.25">
      <c r="A169" s="23"/>
      <c r="B169" s="15"/>
      <c r="C169" s="11"/>
      <c r="D169" s="7" t="s">
        <v>29</v>
      </c>
      <c r="E169" s="52" t="s">
        <v>83</v>
      </c>
      <c r="F169" s="43">
        <v>155</v>
      </c>
      <c r="G169" s="43">
        <v>2.61</v>
      </c>
      <c r="H169" s="43">
        <v>16.22</v>
      </c>
      <c r="I169" s="43">
        <v>12.69</v>
      </c>
      <c r="J169" s="43">
        <v>209.6</v>
      </c>
      <c r="K169" s="44">
        <v>143</v>
      </c>
      <c r="L169" s="43"/>
    </row>
    <row r="170" spans="1:12" ht="15" x14ac:dyDescent="0.25">
      <c r="A170" s="23"/>
      <c r="B170" s="15"/>
      <c r="C170" s="11"/>
      <c r="D170" s="7" t="s">
        <v>30</v>
      </c>
      <c r="E170" s="52" t="s">
        <v>63</v>
      </c>
      <c r="F170" s="43">
        <v>200</v>
      </c>
      <c r="G170" s="43">
        <v>0.67</v>
      </c>
      <c r="H170" s="43">
        <v>0.27</v>
      </c>
      <c r="I170" s="43">
        <v>15.77</v>
      </c>
      <c r="J170" s="43">
        <v>68.2</v>
      </c>
      <c r="K170" s="44">
        <v>388</v>
      </c>
      <c r="L170" s="43"/>
    </row>
    <row r="171" spans="1:12" ht="15" x14ac:dyDescent="0.25">
      <c r="A171" s="23"/>
      <c r="B171" s="15"/>
      <c r="C171" s="11"/>
      <c r="D171" s="7" t="s">
        <v>31</v>
      </c>
      <c r="E171" s="52" t="s">
        <v>46</v>
      </c>
      <c r="F171" s="43">
        <v>70</v>
      </c>
      <c r="G171" s="43">
        <v>4.6900000000000004</v>
      </c>
      <c r="H171" s="43">
        <v>0.7</v>
      </c>
      <c r="I171" s="43">
        <v>31.71</v>
      </c>
      <c r="J171" s="43">
        <v>151.9</v>
      </c>
      <c r="K171" s="53" t="s">
        <v>47</v>
      </c>
      <c r="L171" s="43"/>
    </row>
    <row r="172" spans="1:12" ht="15" x14ac:dyDescent="0.25">
      <c r="A172" s="23"/>
      <c r="B172" s="15"/>
      <c r="C172" s="11"/>
      <c r="D172" s="7" t="s">
        <v>32</v>
      </c>
      <c r="E172" s="52" t="s">
        <v>48</v>
      </c>
      <c r="F172" s="43">
        <v>60</v>
      </c>
      <c r="G172" s="43">
        <v>4.62</v>
      </c>
      <c r="H172" s="43">
        <v>0.84</v>
      </c>
      <c r="I172" s="43">
        <v>22.62</v>
      </c>
      <c r="J172" s="43">
        <v>120.6</v>
      </c>
      <c r="K172" s="53" t="s">
        <v>50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777</v>
      </c>
      <c r="G175" s="19">
        <f t="shared" ref="G175:J175" si="73">SUM(G166:G174)</f>
        <v>26.440000000000005</v>
      </c>
      <c r="H175" s="19">
        <f t="shared" si="73"/>
        <v>24.369999999999997</v>
      </c>
      <c r="I175" s="19">
        <f t="shared" si="73"/>
        <v>104.22</v>
      </c>
      <c r="J175" s="19">
        <f t="shared" si="73"/>
        <v>748.6</v>
      </c>
      <c r="K175" s="25"/>
      <c r="L175" s="19">
        <f t="shared" ref="L175" si="74">SUM(L166:L174)</f>
        <v>0</v>
      </c>
    </row>
    <row r="176" spans="1:12" ht="15.75" thickBot="1" x14ac:dyDescent="0.25">
      <c r="A176" s="29">
        <f>A158</f>
        <v>2</v>
      </c>
      <c r="B176" s="30">
        <f>B158</f>
        <v>3</v>
      </c>
      <c r="C176" s="59" t="s">
        <v>4</v>
      </c>
      <c r="D176" s="60"/>
      <c r="E176" s="31"/>
      <c r="F176" s="32">
        <f>F165+F175</f>
        <v>1329</v>
      </c>
      <c r="G176" s="32">
        <f t="shared" ref="G176" si="75">G165+G175</f>
        <v>42.850000000000009</v>
      </c>
      <c r="H176" s="32">
        <f t="shared" ref="H176" si="76">H165+H175</f>
        <v>44.95</v>
      </c>
      <c r="I176" s="32">
        <f t="shared" ref="I176" si="77">I165+I175</f>
        <v>179.1</v>
      </c>
      <c r="J176" s="32">
        <f t="shared" ref="J176:L176" si="78">J165+J175</f>
        <v>1299.4099999999999</v>
      </c>
      <c r="K176" s="32"/>
      <c r="L176" s="32">
        <f t="shared" si="78"/>
        <v>0</v>
      </c>
    </row>
    <row r="177" spans="1:12" ht="15" x14ac:dyDescent="0.25">
      <c r="A177" s="20">
        <v>2</v>
      </c>
      <c r="B177" s="21">
        <v>4</v>
      </c>
      <c r="C177" s="22" t="s">
        <v>20</v>
      </c>
      <c r="D177" s="5" t="s">
        <v>21</v>
      </c>
      <c r="E177" s="51" t="s">
        <v>84</v>
      </c>
      <c r="F177" s="40">
        <v>205</v>
      </c>
      <c r="G177" s="40">
        <v>7.76</v>
      </c>
      <c r="H177" s="40">
        <v>7.64</v>
      </c>
      <c r="I177" s="40">
        <v>40.07</v>
      </c>
      <c r="J177" s="40">
        <v>260</v>
      </c>
      <c r="K177" s="41">
        <v>173.17400000000001</v>
      </c>
      <c r="L177" s="40"/>
    </row>
    <row r="178" spans="1:12" ht="15" x14ac:dyDescent="0.25">
      <c r="A178" s="23"/>
      <c r="B178" s="15"/>
      <c r="C178" s="11"/>
      <c r="D178" s="6"/>
      <c r="E178" s="42" t="s">
        <v>40</v>
      </c>
      <c r="F178" s="43">
        <v>40</v>
      </c>
      <c r="G178" s="43">
        <v>5.08</v>
      </c>
      <c r="H178" s="43">
        <v>4.5999999999999996</v>
      </c>
      <c r="I178" s="43">
        <v>0.28000000000000003</v>
      </c>
      <c r="J178" s="43">
        <v>63</v>
      </c>
      <c r="K178" s="44">
        <v>209</v>
      </c>
      <c r="L178" s="43"/>
    </row>
    <row r="179" spans="1:12" ht="15" x14ac:dyDescent="0.25">
      <c r="A179" s="23"/>
      <c r="B179" s="15"/>
      <c r="C179" s="11"/>
      <c r="D179" s="7" t="s">
        <v>22</v>
      </c>
      <c r="E179" s="52" t="s">
        <v>85</v>
      </c>
      <c r="F179" s="43">
        <v>212</v>
      </c>
      <c r="G179" s="43">
        <v>7.0000000000000007E-2</v>
      </c>
      <c r="H179" s="43">
        <v>0.02</v>
      </c>
      <c r="I179" s="43">
        <v>12</v>
      </c>
      <c r="J179" s="43">
        <v>48.5</v>
      </c>
      <c r="K179" s="44" t="s">
        <v>52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114</v>
      </c>
      <c r="F180" s="43">
        <v>50</v>
      </c>
      <c r="G180" s="43">
        <v>3.16</v>
      </c>
      <c r="H180" s="43">
        <v>1.55</v>
      </c>
      <c r="I180" s="43">
        <v>21.9</v>
      </c>
      <c r="J180" s="43">
        <v>114</v>
      </c>
      <c r="K180" s="53" t="s">
        <v>41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 t="s">
        <v>102</v>
      </c>
      <c r="F182" s="43">
        <v>10</v>
      </c>
      <c r="G182" s="43">
        <v>0.08</v>
      </c>
      <c r="H182" s="43">
        <v>7.25</v>
      </c>
      <c r="I182" s="43">
        <v>0.13</v>
      </c>
      <c r="J182" s="43">
        <v>66</v>
      </c>
      <c r="K182" s="44">
        <v>14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517</v>
      </c>
      <c r="G184" s="19">
        <f t="shared" ref="G184:J184" si="79">SUM(G177:G183)</f>
        <v>16.149999999999999</v>
      </c>
      <c r="H184" s="19">
        <f t="shared" si="79"/>
        <v>21.06</v>
      </c>
      <c r="I184" s="19">
        <f t="shared" si="79"/>
        <v>74.38</v>
      </c>
      <c r="J184" s="19">
        <f t="shared" si="79"/>
        <v>551.5</v>
      </c>
      <c r="K184" s="25"/>
      <c r="L184" s="19">
        <f t="shared" ref="L184" si="80">SUM(L177:L183)</f>
        <v>0</v>
      </c>
    </row>
    <row r="185" spans="1:12" ht="15" x14ac:dyDescent="0.25">
      <c r="A185" s="26">
        <f>A177</f>
        <v>2</v>
      </c>
      <c r="B185" s="13">
        <f>B177</f>
        <v>4</v>
      </c>
      <c r="C185" s="10" t="s">
        <v>25</v>
      </c>
      <c r="D185" s="7" t="s">
        <v>26</v>
      </c>
      <c r="E185" s="5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42</v>
      </c>
      <c r="F186" s="43">
        <v>202</v>
      </c>
      <c r="G186" s="43">
        <v>2.15</v>
      </c>
      <c r="H186" s="43">
        <v>2.27</v>
      </c>
      <c r="I186" s="43">
        <v>13.96</v>
      </c>
      <c r="J186" s="43">
        <v>94.6</v>
      </c>
      <c r="K186" s="44">
        <v>103</v>
      </c>
      <c r="L186" s="43"/>
    </row>
    <row r="187" spans="1:12" ht="25.5" x14ac:dyDescent="0.25">
      <c r="A187" s="23"/>
      <c r="B187" s="15"/>
      <c r="C187" s="11"/>
      <c r="D187" s="7" t="s">
        <v>28</v>
      </c>
      <c r="E187" s="52" t="s">
        <v>135</v>
      </c>
      <c r="F187" s="43">
        <v>100</v>
      </c>
      <c r="G187" s="43">
        <v>8.19</v>
      </c>
      <c r="H187" s="43">
        <v>13.17</v>
      </c>
      <c r="I187" s="43">
        <v>11.66</v>
      </c>
      <c r="J187" s="43">
        <v>197.95</v>
      </c>
      <c r="K187" s="44">
        <v>295</v>
      </c>
      <c r="L187" s="43"/>
    </row>
    <row r="188" spans="1:12" ht="15" x14ac:dyDescent="0.25">
      <c r="A188" s="23"/>
      <c r="B188" s="15"/>
      <c r="C188" s="11"/>
      <c r="D188" s="7" t="s">
        <v>29</v>
      </c>
      <c r="E188" s="52" t="s">
        <v>86</v>
      </c>
      <c r="F188" s="43">
        <v>155</v>
      </c>
      <c r="G188" s="43">
        <v>13.41</v>
      </c>
      <c r="H188" s="43">
        <v>6.74</v>
      </c>
      <c r="I188" s="43">
        <v>34.46</v>
      </c>
      <c r="J188" s="43">
        <v>250.95</v>
      </c>
      <c r="K188" s="44">
        <v>199</v>
      </c>
      <c r="L188" s="43"/>
    </row>
    <row r="189" spans="1:12" ht="15" x14ac:dyDescent="0.25">
      <c r="A189" s="23"/>
      <c r="B189" s="15"/>
      <c r="C189" s="11"/>
      <c r="D189" s="7" t="s">
        <v>30</v>
      </c>
      <c r="E189" s="52" t="s">
        <v>44</v>
      </c>
      <c r="F189" s="43">
        <v>200</v>
      </c>
      <c r="G189" s="43">
        <v>0.65</v>
      </c>
      <c r="H189" s="43">
        <v>8.8999999999999996E-2</v>
      </c>
      <c r="I189" s="43">
        <v>26.8</v>
      </c>
      <c r="J189" s="43">
        <v>110.6</v>
      </c>
      <c r="K189" s="53" t="s">
        <v>45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46</v>
      </c>
      <c r="F190" s="43">
        <v>70</v>
      </c>
      <c r="G190" s="43">
        <v>4.6900000000000004</v>
      </c>
      <c r="H190" s="43">
        <v>0.7</v>
      </c>
      <c r="I190" s="43">
        <v>31.71</v>
      </c>
      <c r="J190" s="43">
        <v>151.9</v>
      </c>
      <c r="K190" s="44" t="s">
        <v>47</v>
      </c>
      <c r="L190" s="43"/>
    </row>
    <row r="191" spans="1:12" ht="15" x14ac:dyDescent="0.25">
      <c r="A191" s="23"/>
      <c r="B191" s="15"/>
      <c r="C191" s="11"/>
      <c r="D191" s="7" t="s">
        <v>32</v>
      </c>
      <c r="E191" s="52" t="s">
        <v>48</v>
      </c>
      <c r="F191" s="43">
        <v>60</v>
      </c>
      <c r="G191" s="43">
        <v>4.62</v>
      </c>
      <c r="H191" s="43">
        <v>0.84</v>
      </c>
      <c r="I191" s="43">
        <v>22.62</v>
      </c>
      <c r="J191" s="43">
        <v>120.6</v>
      </c>
      <c r="K191" s="53" t="s">
        <v>50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787</v>
      </c>
      <c r="G194" s="19">
        <f t="shared" ref="G194:J194" si="81">SUM(G185:G193)</f>
        <v>33.71</v>
      </c>
      <c r="H194" s="19">
        <f t="shared" si="81"/>
        <v>23.808999999999997</v>
      </c>
      <c r="I194" s="19">
        <f t="shared" si="81"/>
        <v>141.21</v>
      </c>
      <c r="J194" s="19">
        <f t="shared" si="81"/>
        <v>926.6</v>
      </c>
      <c r="K194" s="25"/>
      <c r="L194" s="19">
        <f t="shared" ref="L194" si="82">SUM(L185:L193)</f>
        <v>0</v>
      </c>
    </row>
    <row r="195" spans="1:12" ht="15.75" thickBot="1" x14ac:dyDescent="0.25">
      <c r="A195" s="29">
        <f>A177</f>
        <v>2</v>
      </c>
      <c r="B195" s="30">
        <f>B177</f>
        <v>4</v>
      </c>
      <c r="C195" s="59" t="s">
        <v>4</v>
      </c>
      <c r="D195" s="60"/>
      <c r="E195" s="31"/>
      <c r="F195" s="32">
        <f>F184+F194</f>
        <v>1304</v>
      </c>
      <c r="G195" s="32">
        <f t="shared" ref="G195" si="83">G184+G194</f>
        <v>49.86</v>
      </c>
      <c r="H195" s="32">
        <f t="shared" ref="H195" si="84">H184+H194</f>
        <v>44.869</v>
      </c>
      <c r="I195" s="32">
        <f t="shared" ref="I195" si="85">I184+I194</f>
        <v>215.59</v>
      </c>
      <c r="J195" s="32">
        <f t="shared" ref="J195:L195" si="86">J184+J194</f>
        <v>1478.1</v>
      </c>
      <c r="K195" s="32"/>
      <c r="L195" s="32">
        <f t="shared" si="86"/>
        <v>0</v>
      </c>
    </row>
    <row r="196" spans="1:12" ht="15" x14ac:dyDescent="0.25">
      <c r="A196" s="20">
        <v>2</v>
      </c>
      <c r="B196" s="21">
        <v>5</v>
      </c>
      <c r="C196" s="22" t="s">
        <v>20</v>
      </c>
      <c r="D196" s="5" t="s">
        <v>21</v>
      </c>
      <c r="E196" s="52" t="s">
        <v>108</v>
      </c>
      <c r="F196" s="40">
        <v>160</v>
      </c>
      <c r="G196" s="40">
        <v>21.97</v>
      </c>
      <c r="H196" s="40">
        <v>16.27</v>
      </c>
      <c r="I196" s="40">
        <v>36.22</v>
      </c>
      <c r="J196" s="40">
        <v>379.2</v>
      </c>
      <c r="K196" s="41" t="s">
        <v>87</v>
      </c>
      <c r="L196" s="40"/>
    </row>
    <row r="197" spans="1:12" ht="15" x14ac:dyDescent="0.25">
      <c r="A197" s="23"/>
      <c r="B197" s="15"/>
      <c r="C197" s="11"/>
      <c r="D197" s="6"/>
      <c r="E197" s="52" t="s">
        <v>60</v>
      </c>
      <c r="F197" s="43">
        <v>10</v>
      </c>
      <c r="G197" s="43">
        <v>2.3199999999999998</v>
      </c>
      <c r="H197" s="43">
        <v>2.95</v>
      </c>
      <c r="I197" s="43">
        <v>0</v>
      </c>
      <c r="J197" s="43">
        <v>36</v>
      </c>
      <c r="K197" s="44">
        <v>15</v>
      </c>
      <c r="L197" s="43"/>
    </row>
    <row r="198" spans="1:12" ht="15" x14ac:dyDescent="0.25">
      <c r="A198" s="23"/>
      <c r="B198" s="15"/>
      <c r="C198" s="11"/>
      <c r="D198" s="7" t="s">
        <v>22</v>
      </c>
      <c r="E198" s="52" t="s">
        <v>88</v>
      </c>
      <c r="F198" s="43">
        <v>215</v>
      </c>
      <c r="G198" s="43">
        <v>3.72</v>
      </c>
      <c r="H198" s="43">
        <v>3.36</v>
      </c>
      <c r="I198" s="43">
        <v>12.2</v>
      </c>
      <c r="J198" s="43">
        <v>93.2</v>
      </c>
      <c r="K198" s="53" t="s">
        <v>66</v>
      </c>
      <c r="L198" s="43"/>
    </row>
    <row r="199" spans="1:12" ht="15" x14ac:dyDescent="0.25">
      <c r="A199" s="23"/>
      <c r="B199" s="15"/>
      <c r="C199" s="11"/>
      <c r="D199" s="7" t="s">
        <v>23</v>
      </c>
      <c r="E199" s="42" t="s">
        <v>114</v>
      </c>
      <c r="F199" s="43">
        <v>30</v>
      </c>
      <c r="G199" s="43">
        <v>1.9</v>
      </c>
      <c r="H199" s="43">
        <v>0.93</v>
      </c>
      <c r="I199" s="43">
        <v>13.1</v>
      </c>
      <c r="J199" s="43">
        <v>68.400000000000006</v>
      </c>
      <c r="K199" s="44" t="s">
        <v>41</v>
      </c>
      <c r="L199" s="43"/>
    </row>
    <row r="200" spans="1:12" ht="15" x14ac:dyDescent="0.25">
      <c r="A200" s="23"/>
      <c r="B200" s="15"/>
      <c r="C200" s="11"/>
      <c r="D200" s="7" t="s">
        <v>24</v>
      </c>
      <c r="E200" s="42" t="s">
        <v>116</v>
      </c>
      <c r="F200" s="43">
        <v>100</v>
      </c>
      <c r="G200" s="43">
        <v>0.4</v>
      </c>
      <c r="H200" s="43">
        <v>0.4</v>
      </c>
      <c r="I200" s="43">
        <v>9.8000000000000007</v>
      </c>
      <c r="J200" s="43">
        <v>44.4</v>
      </c>
      <c r="K200" s="44" t="s">
        <v>130</v>
      </c>
      <c r="L200" s="43"/>
    </row>
    <row r="201" spans="1:12" ht="15" x14ac:dyDescent="0.25">
      <c r="A201" s="23"/>
      <c r="B201" s="15"/>
      <c r="C201" s="11"/>
      <c r="D201" s="6"/>
      <c r="E201" s="42"/>
      <c r="F201" s="43"/>
      <c r="G201" s="43"/>
      <c r="H201" s="43"/>
      <c r="I201" s="43"/>
      <c r="J201" s="43"/>
      <c r="K201" s="44"/>
      <c r="L201" s="43"/>
    </row>
    <row r="202" spans="1:12" ht="15" x14ac:dyDescent="0.25">
      <c r="A202" s="23"/>
      <c r="B202" s="15"/>
      <c r="C202" s="11"/>
      <c r="D202" s="6"/>
      <c r="E202" s="42"/>
      <c r="F202" s="43"/>
      <c r="G202" s="43"/>
      <c r="H202" s="43"/>
      <c r="I202" s="43"/>
      <c r="J202" s="43"/>
      <c r="K202" s="44"/>
      <c r="L202" s="43"/>
    </row>
    <row r="203" spans="1:12" ht="15.75" customHeight="1" x14ac:dyDescent="0.25">
      <c r="A203" s="24"/>
      <c r="B203" s="17"/>
      <c r="C203" s="8"/>
      <c r="D203" s="18" t="s">
        <v>33</v>
      </c>
      <c r="E203" s="9"/>
      <c r="F203" s="19">
        <f>SUM(F196:F202)</f>
        <v>515</v>
      </c>
      <c r="G203" s="19">
        <f t="shared" ref="G203:J203" si="87">SUM(G196:G202)</f>
        <v>30.309999999999995</v>
      </c>
      <c r="H203" s="19">
        <f t="shared" si="87"/>
        <v>23.909999999999997</v>
      </c>
      <c r="I203" s="19">
        <f t="shared" si="87"/>
        <v>71.320000000000007</v>
      </c>
      <c r="J203" s="19">
        <f t="shared" si="87"/>
        <v>621.19999999999993</v>
      </c>
      <c r="K203" s="25"/>
      <c r="L203" s="19">
        <f t="shared" ref="L203" si="88">SUM(L196:L202)</f>
        <v>0</v>
      </c>
    </row>
    <row r="204" spans="1:12" ht="15" x14ac:dyDescent="0.25">
      <c r="A204" s="26">
        <f>A196</f>
        <v>2</v>
      </c>
      <c r="B204" s="13">
        <f>B196</f>
        <v>5</v>
      </c>
      <c r="C204" s="10" t="s">
        <v>25</v>
      </c>
      <c r="D204" s="7" t="s">
        <v>26</v>
      </c>
      <c r="E204" s="42"/>
      <c r="F204" s="43"/>
      <c r="G204" s="43"/>
      <c r="H204" s="43"/>
      <c r="I204" s="43"/>
      <c r="J204" s="43"/>
      <c r="K204" s="44"/>
      <c r="L204" s="43"/>
    </row>
    <row r="205" spans="1:12" ht="15" x14ac:dyDescent="0.25">
      <c r="A205" s="23"/>
      <c r="B205" s="15"/>
      <c r="C205" s="11"/>
      <c r="D205" s="7" t="s">
        <v>27</v>
      </c>
      <c r="E205" s="52" t="s">
        <v>109</v>
      </c>
      <c r="F205" s="43">
        <v>263</v>
      </c>
      <c r="G205" s="43">
        <v>2.02</v>
      </c>
      <c r="H205" s="43">
        <v>6.45</v>
      </c>
      <c r="I205" s="43">
        <v>8.26</v>
      </c>
      <c r="J205" s="43">
        <v>105.95</v>
      </c>
      <c r="K205" s="44">
        <v>88</v>
      </c>
      <c r="L205" s="43"/>
    </row>
    <row r="206" spans="1:12" ht="15" x14ac:dyDescent="0.25">
      <c r="A206" s="23"/>
      <c r="B206" s="15"/>
      <c r="C206" s="11"/>
      <c r="D206" s="7" t="s">
        <v>28</v>
      </c>
      <c r="E206" s="52" t="s">
        <v>136</v>
      </c>
      <c r="F206" s="43">
        <v>120</v>
      </c>
      <c r="G206" s="43">
        <v>9.4499999999999993</v>
      </c>
      <c r="H206" s="43">
        <v>9.56</v>
      </c>
      <c r="I206" s="43">
        <v>8.43</v>
      </c>
      <c r="J206" s="43">
        <v>158</v>
      </c>
      <c r="K206" s="44">
        <v>288</v>
      </c>
      <c r="L206" s="43"/>
    </row>
    <row r="207" spans="1:12" ht="15" x14ac:dyDescent="0.25">
      <c r="A207" s="23"/>
      <c r="B207" s="15"/>
      <c r="C207" s="11"/>
      <c r="D207" s="7" t="s">
        <v>29</v>
      </c>
      <c r="E207" s="52" t="s">
        <v>89</v>
      </c>
      <c r="F207" s="43">
        <v>180</v>
      </c>
      <c r="G207" s="43">
        <v>4.38</v>
      </c>
      <c r="H207" s="43">
        <v>6.45</v>
      </c>
      <c r="I207" s="43">
        <v>44</v>
      </c>
      <c r="J207" s="43">
        <v>251.64</v>
      </c>
      <c r="K207" s="44">
        <v>304</v>
      </c>
      <c r="L207" s="43"/>
    </row>
    <row r="208" spans="1:12" ht="15" x14ac:dyDescent="0.25">
      <c r="A208" s="23"/>
      <c r="B208" s="15"/>
      <c r="C208" s="11"/>
      <c r="D208" s="7" t="s">
        <v>30</v>
      </c>
      <c r="E208" s="52" t="s">
        <v>71</v>
      </c>
      <c r="F208" s="43">
        <v>200</v>
      </c>
      <c r="G208" s="43">
        <v>0.34</v>
      </c>
      <c r="H208" s="43">
        <v>7.2999999999999995E-2</v>
      </c>
      <c r="I208" s="43">
        <v>29.5</v>
      </c>
      <c r="J208" s="43">
        <v>120</v>
      </c>
      <c r="K208" s="53" t="s">
        <v>90</v>
      </c>
      <c r="L208" s="43"/>
    </row>
    <row r="209" spans="1:12" ht="15" x14ac:dyDescent="0.25">
      <c r="A209" s="23"/>
      <c r="B209" s="15"/>
      <c r="C209" s="11"/>
      <c r="D209" s="7" t="s">
        <v>31</v>
      </c>
      <c r="E209" s="42" t="s">
        <v>46</v>
      </c>
      <c r="F209" s="43">
        <v>80</v>
      </c>
      <c r="G209" s="43">
        <v>5.36</v>
      </c>
      <c r="H209" s="43">
        <v>0.8</v>
      </c>
      <c r="I209" s="43">
        <v>36.24</v>
      </c>
      <c r="J209" s="43">
        <v>173.6</v>
      </c>
      <c r="K209" s="44" t="s">
        <v>47</v>
      </c>
      <c r="L209" s="43"/>
    </row>
    <row r="210" spans="1:12" ht="15" x14ac:dyDescent="0.25">
      <c r="A210" s="23"/>
      <c r="B210" s="15"/>
      <c r="C210" s="11"/>
      <c r="D210" s="7" t="s">
        <v>32</v>
      </c>
      <c r="E210" s="52" t="s">
        <v>48</v>
      </c>
      <c r="F210" s="43">
        <v>60</v>
      </c>
      <c r="G210" s="43">
        <v>4.62</v>
      </c>
      <c r="H210" s="43">
        <v>0.84</v>
      </c>
      <c r="I210" s="43">
        <v>22.62</v>
      </c>
      <c r="J210" s="43">
        <v>120.6</v>
      </c>
      <c r="K210" s="53" t="s">
        <v>50</v>
      </c>
      <c r="L210" s="43"/>
    </row>
    <row r="211" spans="1:12" ht="15" x14ac:dyDescent="0.25">
      <c r="A211" s="23"/>
      <c r="B211" s="15"/>
      <c r="C211" s="11"/>
      <c r="D211" s="6"/>
      <c r="E211" s="42"/>
      <c r="F211" s="43"/>
      <c r="G211" s="43"/>
      <c r="H211" s="43"/>
      <c r="I211" s="43"/>
      <c r="J211" s="43"/>
      <c r="K211" s="44"/>
      <c r="L211" s="43"/>
    </row>
    <row r="212" spans="1:12" ht="15" x14ac:dyDescent="0.25">
      <c r="A212" s="23"/>
      <c r="B212" s="15"/>
      <c r="C212" s="11"/>
      <c r="D212" s="6"/>
      <c r="E212" s="42"/>
      <c r="F212" s="43"/>
      <c r="G212" s="43"/>
      <c r="H212" s="43"/>
      <c r="I212" s="43"/>
      <c r="J212" s="43"/>
      <c r="K212" s="44"/>
      <c r="L212" s="43"/>
    </row>
    <row r="213" spans="1:12" ht="15" x14ac:dyDescent="0.25">
      <c r="A213" s="24"/>
      <c r="B213" s="17"/>
      <c r="C213" s="8"/>
      <c r="D213" s="18" t="s">
        <v>33</v>
      </c>
      <c r="E213" s="9"/>
      <c r="F213" s="19">
        <f>SUM(F204:F212)</f>
        <v>903</v>
      </c>
      <c r="G213" s="19">
        <f t="shared" ref="G213:J213" si="89">SUM(G204:G212)</f>
        <v>26.169999999999998</v>
      </c>
      <c r="H213" s="19">
        <f t="shared" si="89"/>
        <v>24.173000000000002</v>
      </c>
      <c r="I213" s="19">
        <f t="shared" si="89"/>
        <v>149.05000000000001</v>
      </c>
      <c r="J213" s="19">
        <f t="shared" si="89"/>
        <v>929.79</v>
      </c>
      <c r="K213" s="25"/>
      <c r="L213" s="19">
        <f t="shared" ref="L213" si="90">SUM(L204:L212)</f>
        <v>0</v>
      </c>
    </row>
    <row r="214" spans="1:12" ht="15.75" thickBot="1" x14ac:dyDescent="0.25">
      <c r="A214" s="29">
        <f>A196</f>
        <v>2</v>
      </c>
      <c r="B214" s="30">
        <f>B196</f>
        <v>5</v>
      </c>
      <c r="C214" s="59" t="s">
        <v>4</v>
      </c>
      <c r="D214" s="60"/>
      <c r="E214" s="31"/>
      <c r="F214" s="32">
        <f>F203+F213</f>
        <v>1418</v>
      </c>
      <c r="G214" s="32">
        <f t="shared" ref="G214:J214" si="91">G203+G213</f>
        <v>56.47999999999999</v>
      </c>
      <c r="H214" s="32">
        <f t="shared" si="91"/>
        <v>48.082999999999998</v>
      </c>
      <c r="I214" s="32">
        <f t="shared" si="91"/>
        <v>220.37</v>
      </c>
      <c r="J214" s="32">
        <f t="shared" si="91"/>
        <v>1550.9899999999998</v>
      </c>
      <c r="K214" s="32"/>
      <c r="L214" s="32">
        <f t="shared" ref="L214" si="92">L203+L213</f>
        <v>0</v>
      </c>
    </row>
    <row r="215" spans="1:12" ht="15" x14ac:dyDescent="0.25">
      <c r="A215" s="20">
        <v>2</v>
      </c>
      <c r="B215" s="21">
        <v>6</v>
      </c>
      <c r="C215" s="22" t="s">
        <v>20</v>
      </c>
      <c r="D215" s="5" t="s">
        <v>21</v>
      </c>
      <c r="E215" s="39" t="s">
        <v>94</v>
      </c>
      <c r="F215" s="40">
        <v>205</v>
      </c>
      <c r="G215" s="40">
        <v>7.69</v>
      </c>
      <c r="H215" s="40">
        <v>8.85</v>
      </c>
      <c r="I215" s="40">
        <v>36.619999999999997</v>
      </c>
      <c r="J215" s="40">
        <v>256.89999999999998</v>
      </c>
      <c r="K215" s="41">
        <v>173</v>
      </c>
      <c r="L215" s="40"/>
    </row>
    <row r="216" spans="1:12" ht="15" x14ac:dyDescent="0.25">
      <c r="A216" s="23"/>
      <c r="B216" s="15"/>
      <c r="C216" s="11"/>
      <c r="D216" s="6"/>
      <c r="E216" s="42"/>
      <c r="F216" s="43"/>
      <c r="G216" s="43"/>
      <c r="H216" s="43"/>
      <c r="I216" s="43"/>
      <c r="J216" s="43"/>
      <c r="K216" s="44"/>
      <c r="L216" s="43"/>
    </row>
    <row r="217" spans="1:12" ht="15" x14ac:dyDescent="0.25">
      <c r="A217" s="23"/>
      <c r="B217" s="15"/>
      <c r="C217" s="11"/>
      <c r="D217" s="7" t="s">
        <v>22</v>
      </c>
      <c r="E217" s="42" t="s">
        <v>85</v>
      </c>
      <c r="F217" s="43">
        <v>212</v>
      </c>
      <c r="G217" s="43">
        <v>7.0000000000000007E-2</v>
      </c>
      <c r="H217" s="43">
        <v>0.02</v>
      </c>
      <c r="I217" s="43">
        <v>12</v>
      </c>
      <c r="J217" s="43">
        <v>48.5</v>
      </c>
      <c r="K217" s="44" t="s">
        <v>52</v>
      </c>
      <c r="L217" s="43"/>
    </row>
    <row r="218" spans="1:12" ht="15" x14ac:dyDescent="0.25">
      <c r="A218" s="23"/>
      <c r="B218" s="15"/>
      <c r="C218" s="11"/>
      <c r="D218" s="7" t="s">
        <v>23</v>
      </c>
      <c r="E218" s="42" t="s">
        <v>114</v>
      </c>
      <c r="F218" s="43">
        <v>70</v>
      </c>
      <c r="G218" s="43">
        <v>4.42</v>
      </c>
      <c r="H218" s="43">
        <v>2.17</v>
      </c>
      <c r="I218" s="43">
        <v>30.63</v>
      </c>
      <c r="J218" s="43">
        <v>159.6</v>
      </c>
      <c r="K218" s="53" t="s">
        <v>41</v>
      </c>
      <c r="L218" s="43"/>
    </row>
    <row r="219" spans="1:12" ht="15" x14ac:dyDescent="0.25">
      <c r="A219" s="23"/>
      <c r="B219" s="15"/>
      <c r="C219" s="11"/>
      <c r="D219" s="7" t="s">
        <v>24</v>
      </c>
      <c r="E219" s="42"/>
      <c r="F219" s="43"/>
      <c r="G219" s="43"/>
      <c r="H219" s="43"/>
      <c r="I219" s="43"/>
      <c r="J219" s="43"/>
      <c r="K219" s="44"/>
      <c r="L219" s="43"/>
    </row>
    <row r="220" spans="1:12" ht="15" x14ac:dyDescent="0.25">
      <c r="A220" s="23"/>
      <c r="B220" s="15"/>
      <c r="C220" s="11"/>
      <c r="D220" s="6"/>
      <c r="E220" s="42" t="s">
        <v>95</v>
      </c>
      <c r="F220" s="43">
        <v>50</v>
      </c>
      <c r="G220" s="43">
        <v>3.64</v>
      </c>
      <c r="H220" s="43">
        <v>6.26</v>
      </c>
      <c r="I220" s="43">
        <v>26.96</v>
      </c>
      <c r="J220" s="43">
        <v>179</v>
      </c>
      <c r="K220" s="44">
        <v>469</v>
      </c>
      <c r="L220" s="43"/>
    </row>
    <row r="221" spans="1:12" ht="15" x14ac:dyDescent="0.25">
      <c r="A221" s="23"/>
      <c r="B221" s="15"/>
      <c r="C221" s="11"/>
      <c r="D221" s="6"/>
      <c r="E221" s="42"/>
      <c r="F221" s="43"/>
      <c r="G221" s="43"/>
      <c r="H221" s="43"/>
      <c r="I221" s="43"/>
      <c r="J221" s="43"/>
      <c r="K221" s="44"/>
      <c r="L221" s="43"/>
    </row>
    <row r="222" spans="1:12" ht="15.75" customHeight="1" x14ac:dyDescent="0.25">
      <c r="A222" s="24"/>
      <c r="B222" s="17"/>
      <c r="C222" s="8"/>
      <c r="D222" s="18" t="s">
        <v>33</v>
      </c>
      <c r="E222" s="9"/>
      <c r="F222" s="19">
        <f>SUM(F215:F221)</f>
        <v>537</v>
      </c>
      <c r="G222" s="19">
        <f t="shared" ref="G222:J222" si="93">SUM(G215:G221)</f>
        <v>15.82</v>
      </c>
      <c r="H222" s="19">
        <f t="shared" si="93"/>
        <v>17.299999999999997</v>
      </c>
      <c r="I222" s="19">
        <f t="shared" si="93"/>
        <v>106.21000000000001</v>
      </c>
      <c r="J222" s="19">
        <f t="shared" si="93"/>
        <v>644</v>
      </c>
      <c r="K222" s="25"/>
      <c r="L222" s="19">
        <f t="shared" ref="L222" si="94">SUM(L215:L221)</f>
        <v>0</v>
      </c>
    </row>
    <row r="223" spans="1:12" ht="15" x14ac:dyDescent="0.25">
      <c r="A223" s="26">
        <f>A215</f>
        <v>2</v>
      </c>
      <c r="B223" s="13">
        <f>B215</f>
        <v>6</v>
      </c>
      <c r="C223" s="10" t="s">
        <v>25</v>
      </c>
      <c r="D223" s="7" t="s">
        <v>26</v>
      </c>
      <c r="E223" s="42"/>
      <c r="F223" s="43"/>
      <c r="G223" s="43"/>
      <c r="H223" s="43"/>
      <c r="I223" s="43"/>
      <c r="J223" s="43"/>
      <c r="K223" s="44"/>
      <c r="L223" s="43"/>
    </row>
    <row r="224" spans="1:12" ht="15" x14ac:dyDescent="0.25">
      <c r="A224" s="23"/>
      <c r="B224" s="15"/>
      <c r="C224" s="11"/>
      <c r="D224" s="7" t="s">
        <v>27</v>
      </c>
      <c r="E224" s="42" t="s">
        <v>137</v>
      </c>
      <c r="F224" s="43">
        <v>202</v>
      </c>
      <c r="G224" s="43">
        <v>1.74</v>
      </c>
      <c r="H224" s="43">
        <v>2.27</v>
      </c>
      <c r="I224" s="43">
        <v>11.43</v>
      </c>
      <c r="J224" s="43">
        <v>73.2</v>
      </c>
      <c r="K224" s="44">
        <v>101</v>
      </c>
      <c r="L224" s="43"/>
    </row>
    <row r="225" spans="1:12" ht="15" x14ac:dyDescent="0.25">
      <c r="A225" s="23"/>
      <c r="B225" s="15"/>
      <c r="C225" s="11"/>
      <c r="D225" s="7" t="s">
        <v>28</v>
      </c>
      <c r="E225" s="42" t="s">
        <v>96</v>
      </c>
      <c r="F225" s="43">
        <v>150</v>
      </c>
      <c r="G225" s="43">
        <v>11.48</v>
      </c>
      <c r="H225" s="43">
        <v>17.059999999999999</v>
      </c>
      <c r="I225" s="43">
        <v>11.57</v>
      </c>
      <c r="J225" s="43">
        <v>245.75</v>
      </c>
      <c r="K225" s="44" t="s">
        <v>97</v>
      </c>
      <c r="L225" s="43"/>
    </row>
    <row r="226" spans="1:12" ht="15" x14ac:dyDescent="0.25">
      <c r="A226" s="23"/>
      <c r="B226" s="15"/>
      <c r="C226" s="11"/>
      <c r="D226" s="7" t="s">
        <v>29</v>
      </c>
      <c r="E226" s="42" t="s">
        <v>98</v>
      </c>
      <c r="F226" s="43">
        <v>100</v>
      </c>
      <c r="G226" s="43">
        <v>2.04</v>
      </c>
      <c r="H226" s="43">
        <v>3.2</v>
      </c>
      <c r="I226" s="43">
        <v>13.62</v>
      </c>
      <c r="J226" s="43">
        <v>91.5</v>
      </c>
      <c r="K226" s="44">
        <v>321</v>
      </c>
      <c r="L226" s="43"/>
    </row>
    <row r="227" spans="1:12" ht="15" x14ac:dyDescent="0.25">
      <c r="A227" s="23"/>
      <c r="B227" s="15"/>
      <c r="C227" s="11"/>
      <c r="D227" s="7" t="s">
        <v>30</v>
      </c>
      <c r="E227" s="42" t="s">
        <v>55</v>
      </c>
      <c r="F227" s="43">
        <v>200</v>
      </c>
      <c r="G227" s="43">
        <v>0.75</v>
      </c>
      <c r="H227" s="43">
        <v>4.9000000000000002E-2</v>
      </c>
      <c r="I227" s="43">
        <v>22.38</v>
      </c>
      <c r="J227" s="43">
        <v>93</v>
      </c>
      <c r="K227" s="44" t="s">
        <v>138</v>
      </c>
      <c r="L227" s="43"/>
    </row>
    <row r="228" spans="1:12" ht="15" x14ac:dyDescent="0.25">
      <c r="A228" s="23"/>
      <c r="B228" s="15"/>
      <c r="C228" s="11"/>
      <c r="D228" s="7" t="s">
        <v>31</v>
      </c>
      <c r="E228" s="42" t="s">
        <v>46</v>
      </c>
      <c r="F228" s="43">
        <v>50</v>
      </c>
      <c r="G228" s="43">
        <v>3.35</v>
      </c>
      <c r="H228" s="43">
        <v>0.5</v>
      </c>
      <c r="I228" s="43">
        <v>22.65</v>
      </c>
      <c r="J228" s="43">
        <v>108.5</v>
      </c>
      <c r="K228" s="44" t="s">
        <v>47</v>
      </c>
      <c r="L228" s="43"/>
    </row>
    <row r="229" spans="1:12" ht="15" x14ac:dyDescent="0.25">
      <c r="A229" s="23"/>
      <c r="B229" s="15"/>
      <c r="C229" s="11"/>
      <c r="D229" s="7" t="s">
        <v>32</v>
      </c>
      <c r="E229" s="42" t="s">
        <v>48</v>
      </c>
      <c r="F229" s="43">
        <v>50</v>
      </c>
      <c r="G229" s="43">
        <v>3.85</v>
      </c>
      <c r="H229" s="43">
        <v>0.7</v>
      </c>
      <c r="I229" s="43">
        <v>18.850000000000001</v>
      </c>
      <c r="J229" s="43">
        <v>100.5</v>
      </c>
      <c r="K229" s="44" t="s">
        <v>50</v>
      </c>
      <c r="L229" s="43"/>
    </row>
    <row r="230" spans="1:12" ht="15" x14ac:dyDescent="0.25">
      <c r="A230" s="23"/>
      <c r="B230" s="15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2" ht="15" x14ac:dyDescent="0.25">
      <c r="A231" s="23"/>
      <c r="B231" s="15"/>
      <c r="C231" s="11"/>
      <c r="D231" s="6"/>
      <c r="E231" s="42"/>
      <c r="F231" s="43"/>
      <c r="G231" s="43"/>
      <c r="H231" s="43"/>
      <c r="I231" s="43"/>
      <c r="J231" s="43"/>
      <c r="K231" s="44"/>
      <c r="L231" s="43"/>
    </row>
    <row r="232" spans="1:12" ht="15" x14ac:dyDescent="0.25">
      <c r="A232" s="24"/>
      <c r="B232" s="17"/>
      <c r="C232" s="8"/>
      <c r="D232" s="18" t="s">
        <v>33</v>
      </c>
      <c r="E232" s="9"/>
      <c r="F232" s="19">
        <f>SUM(F223:F231)</f>
        <v>752</v>
      </c>
      <c r="G232" s="19">
        <f t="shared" ref="G232:J232" si="95">SUM(G223:G231)</f>
        <v>23.210000000000004</v>
      </c>
      <c r="H232" s="19">
        <f t="shared" si="95"/>
        <v>23.778999999999996</v>
      </c>
      <c r="I232" s="19">
        <f t="shared" si="95"/>
        <v>100.5</v>
      </c>
      <c r="J232" s="19">
        <f t="shared" si="95"/>
        <v>712.45</v>
      </c>
      <c r="K232" s="25"/>
      <c r="L232" s="19">
        <f t="shared" ref="L232" si="96">SUM(L223:L231)</f>
        <v>0</v>
      </c>
    </row>
    <row r="233" spans="1:12" ht="15.75" thickBot="1" x14ac:dyDescent="0.25">
      <c r="A233" s="29">
        <f>A215</f>
        <v>2</v>
      </c>
      <c r="B233" s="30">
        <f>B215</f>
        <v>6</v>
      </c>
      <c r="C233" s="59" t="s">
        <v>4</v>
      </c>
      <c r="D233" s="60"/>
      <c r="E233" s="31"/>
      <c r="F233" s="32">
        <f>F222+F232</f>
        <v>1289</v>
      </c>
      <c r="G233" s="32">
        <f t="shared" ref="G233:J233" si="97">G222+G232</f>
        <v>39.03</v>
      </c>
      <c r="H233" s="32">
        <f t="shared" si="97"/>
        <v>41.078999999999994</v>
      </c>
      <c r="I233" s="32">
        <f t="shared" si="97"/>
        <v>206.71</v>
      </c>
      <c r="J233" s="32">
        <f t="shared" si="97"/>
        <v>1356.45</v>
      </c>
      <c r="K233" s="32"/>
      <c r="L233" s="32">
        <f t="shared" ref="L233" si="98">L222+L232</f>
        <v>0</v>
      </c>
    </row>
    <row r="234" spans="1:12" ht="13.9" customHeight="1" thickBot="1" x14ac:dyDescent="0.25">
      <c r="A234" s="27"/>
      <c r="B234" s="28"/>
      <c r="C234" s="56" t="s">
        <v>5</v>
      </c>
      <c r="D234" s="57"/>
      <c r="E234" s="58"/>
      <c r="F234" s="34">
        <f>(F24+F43+F62+F81+F100+F119+F138+F157+F176+F195+F214+F233)/(IF(F24=0,0,1)+IF(F43=0,0,1)+IF(F62=0,0,1)+IF(F81=0,0,1)+IF(F100=0,0,1)+IF(F119=0,0,1)+IF(F138=0,0,1)+IF(F157=0,0,1)+IF(F176=0,0,1)+IF(F195=0,0,1)+IF(F214=0,0,1)+IF(F233=0,0,1))</f>
        <v>1314.4166666666667</v>
      </c>
      <c r="G234" s="34">
        <f t="shared" ref="G234:L234" si="99">(G24+G43+G62+G81+G100+G119+G138+G157+G176+G195+G214+G233)/(IF(G24=0,0,1)+IF(G43=0,0,1)+IF(G62=0,0,1)+IF(G81=0,0,1)+IF(G100=0,0,1)+IF(G119=0,0,1)+IF(G138=0,0,1)+IF(G157=0,0,1)+IF(G176=0,0,1)+IF(G195=0,0,1)+IF(G214=0,0,1)+IF(G233=0,0,1))</f>
        <v>45.010833333333331</v>
      </c>
      <c r="H234" s="34">
        <f t="shared" si="99"/>
        <v>43.822916666666657</v>
      </c>
      <c r="I234" s="34">
        <f>(I24+I43+I62+I81+I100+I119+I138+I157+I176+I195+I214+I233)/(IF(I24=0,0,1)+IF(I43=0,0,1)+IF(I62=0,0,1)+IF(I81=0,0,1)+IF(I100=0,0,1)+IF(I119=0,0,1)+IF(I138=0,0,1)+IF(I157=0,0,1)+IF(I176=0,0,1)+IF(I195=0,0,1)+IF(I214=0,0,1)+IF(I233=0,0,1))</f>
        <v>201.01916666666668</v>
      </c>
      <c r="J234" s="34">
        <f t="shared" si="99"/>
        <v>1381.7166666666669</v>
      </c>
      <c r="K234" s="34"/>
      <c r="L234" s="34" t="e">
        <f t="shared" si="99"/>
        <v>#DIV/0!</v>
      </c>
    </row>
  </sheetData>
  <mergeCells count="16">
    <mergeCell ref="C81:D81"/>
    <mergeCell ref="C100:D100"/>
    <mergeCell ref="C24:D24"/>
    <mergeCell ref="C1:E1"/>
    <mergeCell ref="H1:K1"/>
    <mergeCell ref="H2:K2"/>
    <mergeCell ref="C43:D43"/>
    <mergeCell ref="C62:D62"/>
    <mergeCell ref="C234:E234"/>
    <mergeCell ref="C195:D195"/>
    <mergeCell ref="C119:D119"/>
    <mergeCell ref="C138:D138"/>
    <mergeCell ref="C157:D157"/>
    <mergeCell ref="C176:D176"/>
    <mergeCell ref="C214:D214"/>
    <mergeCell ref="C233:D23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2026-08-28T11:07:03Z</dcterms:modified>
</cp:coreProperties>
</file>